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Подбор\Documents\КОП Меню на стенд\"/>
    </mc:Choice>
  </mc:AlternateContent>
  <xr:revisionPtr revIDLastSave="0" documentId="13_ncr:1_{EBAE314E-C2F9-418D-823B-AC4BC6FC12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B331" i="1" l="1"/>
  <c r="C331" i="1"/>
  <c r="D331" i="1"/>
  <c r="D230" i="1"/>
  <c r="C230" i="1"/>
  <c r="B230" i="1"/>
  <c r="A230" i="1"/>
  <c r="M230" i="1"/>
  <c r="D197" i="1"/>
  <c r="C197" i="1"/>
  <c r="A197" i="1"/>
  <c r="B197" i="1"/>
  <c r="M197" i="1"/>
  <c r="M331" i="1"/>
  <c r="A331" i="1"/>
  <c r="M325" i="1"/>
  <c r="D325" i="1"/>
  <c r="C325" i="1"/>
  <c r="B325" i="1"/>
  <c r="A325" i="1"/>
  <c r="M317" i="1"/>
  <c r="D317" i="1"/>
  <c r="C317" i="1"/>
  <c r="B317" i="1"/>
  <c r="A317" i="1"/>
  <c r="M299" i="1"/>
  <c r="D299" i="1"/>
  <c r="C299" i="1"/>
  <c r="B299" i="1"/>
  <c r="A299" i="1"/>
  <c r="M293" i="1"/>
  <c r="D293" i="1"/>
  <c r="C293" i="1"/>
  <c r="B293" i="1"/>
  <c r="A293" i="1"/>
  <c r="M284" i="1"/>
  <c r="D284" i="1"/>
  <c r="C284" i="1"/>
  <c r="B284" i="1"/>
  <c r="A284" i="1"/>
  <c r="M265" i="1"/>
  <c r="D265" i="1"/>
  <c r="C265" i="1"/>
  <c r="B265" i="1"/>
  <c r="A265" i="1"/>
  <c r="M258" i="1"/>
  <c r="D258" i="1"/>
  <c r="C258" i="1"/>
  <c r="B258" i="1"/>
  <c r="A258" i="1"/>
  <c r="M249" i="1"/>
  <c r="D249" i="1"/>
  <c r="C249" i="1"/>
  <c r="B249" i="1"/>
  <c r="A249" i="1"/>
  <c r="M224" i="1"/>
  <c r="D224" i="1"/>
  <c r="C224" i="1"/>
  <c r="B224" i="1"/>
  <c r="A224" i="1"/>
  <c r="M215" i="1"/>
  <c r="D215" i="1"/>
  <c r="C215" i="1"/>
  <c r="B215" i="1"/>
  <c r="A215" i="1"/>
  <c r="M190" i="1"/>
  <c r="D190" i="1"/>
  <c r="C190" i="1"/>
  <c r="B190" i="1"/>
  <c r="A190" i="1"/>
  <c r="M182" i="1"/>
  <c r="D182" i="1"/>
  <c r="C182" i="1"/>
  <c r="B182" i="1"/>
  <c r="A182" i="1"/>
  <c r="M157" i="1"/>
  <c r="D47" i="1"/>
  <c r="C47" i="1"/>
  <c r="B47" i="1"/>
  <c r="A47" i="1"/>
  <c r="B163" i="1"/>
  <c r="C163" i="1"/>
  <c r="D163" i="1"/>
  <c r="A163" i="1"/>
  <c r="M163" i="1"/>
  <c r="B157" i="1"/>
  <c r="C157" i="1"/>
  <c r="D157" i="1"/>
  <c r="A157" i="1"/>
  <c r="D147" i="1"/>
  <c r="C147" i="1"/>
  <c r="B147" i="1"/>
  <c r="A147" i="1"/>
  <c r="M147" i="1"/>
  <c r="M129" i="1"/>
  <c r="C129" i="1"/>
  <c r="D129" i="1"/>
  <c r="B129" i="1"/>
  <c r="A129" i="1"/>
  <c r="B122" i="1"/>
  <c r="C122" i="1"/>
  <c r="D122" i="1"/>
  <c r="A122" i="1"/>
  <c r="M89" i="1"/>
  <c r="M122" i="1"/>
  <c r="B114" i="1"/>
  <c r="C114" i="1"/>
  <c r="D114" i="1"/>
  <c r="A114" i="1"/>
  <c r="M114" i="1"/>
  <c r="M96" i="1"/>
  <c r="M80" i="1"/>
  <c r="M62" i="1"/>
  <c r="M55" i="1"/>
  <c r="M47" i="1"/>
  <c r="M29" i="1"/>
  <c r="M23" i="1"/>
  <c r="A13" i="1"/>
  <c r="M13" i="1"/>
  <c r="C266" i="1" l="1"/>
  <c r="A300" i="1"/>
  <c r="C300" i="1"/>
  <c r="B300" i="1"/>
  <c r="M332" i="1"/>
  <c r="M231" i="1"/>
  <c r="B266" i="1"/>
  <c r="A198" i="1"/>
  <c r="C198" i="1"/>
  <c r="B198" i="1"/>
  <c r="M266" i="1"/>
  <c r="D198" i="1"/>
  <c r="M300" i="1"/>
  <c r="A231" i="1"/>
  <c r="A332" i="1"/>
  <c r="C231" i="1"/>
  <c r="D231" i="1"/>
  <c r="C332" i="1"/>
  <c r="D266" i="1"/>
  <c r="M198" i="1"/>
  <c r="D300" i="1"/>
  <c r="B231" i="1"/>
  <c r="B332" i="1"/>
  <c r="A266" i="1"/>
  <c r="D332" i="1"/>
  <c r="A164" i="1"/>
  <c r="B164" i="1"/>
  <c r="C164" i="1"/>
  <c r="M164" i="1"/>
  <c r="D164" i="1"/>
  <c r="M130" i="1"/>
  <c r="M97" i="1"/>
  <c r="A130" i="1"/>
  <c r="D130" i="1"/>
  <c r="M30" i="1"/>
  <c r="C130" i="1"/>
  <c r="B130" i="1"/>
  <c r="M63" i="1"/>
  <c r="C55" i="1"/>
  <c r="A80" i="1" l="1"/>
  <c r="B80" i="1"/>
  <c r="C80" i="1"/>
  <c r="D80" i="1"/>
  <c r="D96" i="1" l="1"/>
  <c r="C96" i="1"/>
  <c r="B96" i="1"/>
  <c r="A96" i="1"/>
  <c r="D89" i="1"/>
  <c r="C89" i="1"/>
  <c r="B89" i="1"/>
  <c r="A89" i="1"/>
  <c r="D62" i="1"/>
  <c r="C62" i="1"/>
  <c r="B62" i="1"/>
  <c r="A62" i="1"/>
  <c r="D55" i="1"/>
  <c r="B55" i="1"/>
  <c r="A55" i="1"/>
  <c r="D23" i="1"/>
  <c r="C23" i="1"/>
  <c r="B23" i="1"/>
  <c r="A23" i="1"/>
  <c r="D13" i="1"/>
  <c r="C13" i="1"/>
  <c r="B13" i="1"/>
  <c r="A97" i="1" l="1"/>
  <c r="B97" i="1"/>
  <c r="C97" i="1"/>
  <c r="C63" i="1"/>
  <c r="D97" i="1"/>
  <c r="B63" i="1"/>
  <c r="A63" i="1"/>
  <c r="D63" i="1"/>
  <c r="C29" i="1"/>
  <c r="D29" i="1"/>
  <c r="B29" i="1"/>
  <c r="A29" i="1"/>
</calcChain>
</file>

<file path=xl/sharedStrings.xml><?xml version="1.0" encoding="utf-8"?>
<sst xmlns="http://schemas.openxmlformats.org/spreadsheetml/2006/main" count="373" uniqueCount="116">
  <si>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</si>
  <si>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</si>
  <si>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</si>
  <si>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</si>
  <si>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</si>
  <si>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</si>
  <si>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</si>
  <si>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</si>
  <si>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</si>
  <si>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Хлеб пшеничный</t>
  </si>
  <si>
    <t>Хлеб ржаной</t>
  </si>
  <si>
    <t>Технолог:</t>
  </si>
  <si>
    <t>Сыр (порциями)</t>
  </si>
  <si>
    <t>Батон</t>
  </si>
  <si>
    <t>Гренки из пшеничного хлеба</t>
  </si>
  <si>
    <t>Макаронные изделия отварные с маслом</t>
  </si>
  <si>
    <t>Компот из смеси сухофруктов</t>
  </si>
  <si>
    <t>Напиток из плодов шиповника</t>
  </si>
  <si>
    <t>Чай с лимоном</t>
  </si>
  <si>
    <t>Пюре картофельное</t>
  </si>
  <si>
    <t>Директор филиала г. Каменска-Уральского</t>
  </si>
  <si>
    <t>______________Е.М. Ушаков</t>
  </si>
  <si>
    <t>Чай с сахаром</t>
  </si>
  <si>
    <t>Каша гречневая вязкая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</si>
  <si>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</si>
  <si>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</si>
  <si>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</si>
  <si>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Масло сливочное (порциями)</t>
  </si>
  <si>
    <t>Морковь отварная</t>
  </si>
  <si>
    <t>Капуста тушеная</t>
  </si>
  <si>
    <t>Заведующий образовательного учереждения</t>
  </si>
  <si>
    <t>Чай с молоком</t>
  </si>
  <si>
    <t>Салат из отварной моркови с яблоками "Нежный"</t>
  </si>
  <si>
    <t>На 12 января 2026 г.</t>
  </si>
  <si>
    <t>Суп-пюре из гороха</t>
  </si>
  <si>
    <t>Биточки паровые</t>
  </si>
  <si>
    <t>Котлета картофельная с морковью</t>
  </si>
  <si>
    <t>Соус молочный</t>
  </si>
  <si>
    <t>Какао с молоком</t>
  </si>
  <si>
    <t>Итого за завтрак:</t>
  </si>
  <si>
    <t>Итого за обед:</t>
  </si>
  <si>
    <t>Итого за полдник:</t>
  </si>
  <si>
    <t>Итого за день:</t>
  </si>
  <si>
    <t>на 13 января 2026 г.</t>
  </si>
  <si>
    <t>Суп-лапша на куринном бульоне</t>
  </si>
  <si>
    <t>Биточек рыбный</t>
  </si>
  <si>
    <t>Запеканка из творога с рисом</t>
  </si>
  <si>
    <t>Соус сладкий из повидла</t>
  </si>
  <si>
    <t>Кисель с витаминами "Витошка" для детей дошкольного и школьного возраста</t>
  </si>
  <si>
    <t>на 14 января 2026 г.</t>
  </si>
  <si>
    <t>Каша пшенная молочная жидкая с маслом сливочным</t>
  </si>
  <si>
    <t xml:space="preserve">Чай с молоком </t>
  </si>
  <si>
    <t>Маринад овощной</t>
  </si>
  <si>
    <t>Щи из свежей капусты с картофелем со сметаной</t>
  </si>
  <si>
    <t>Суфле из печени</t>
  </si>
  <si>
    <t>Рис припущенный с овощами</t>
  </si>
  <si>
    <t xml:space="preserve">Компот из свежих яблок </t>
  </si>
  <si>
    <t>Фрикадельки из мяса птицы</t>
  </si>
  <si>
    <t>Соус сметанный с томатом</t>
  </si>
  <si>
    <t>Каша перловая рассыпчатая</t>
  </si>
  <si>
    <t>на 15 января 2026 г.</t>
  </si>
  <si>
    <t>Кофейный напиток</t>
  </si>
  <si>
    <t>Свекольник со сметаной</t>
  </si>
  <si>
    <t>Колбаска витаминная</t>
  </si>
  <si>
    <t>Булочка сахарная</t>
  </si>
  <si>
    <t>Фрукты свежие</t>
  </si>
  <si>
    <t>на 16 января 2026 г.</t>
  </si>
  <si>
    <t>Икра кабачкова пром.производства</t>
  </si>
  <si>
    <t>Суп из овощей</t>
  </si>
  <si>
    <t>Сметана</t>
  </si>
  <si>
    <t>Рыба запеченная в молочном соусе</t>
  </si>
  <si>
    <t>Сок натуральный</t>
  </si>
  <si>
    <t>Печенье детское</t>
  </si>
  <si>
    <t>Кисломолочный продукт</t>
  </si>
  <si>
    <t>Макаронные изделия отварные с овощами (морковь, лук)</t>
  </si>
  <si>
    <t>Завтрак ДОУ 3-7 л. 12 ч.</t>
  </si>
  <si>
    <t>Обед ДОУ 3-7 л 12 ч.</t>
  </si>
  <si>
    <t>Полдник ДОУ  3-7 л 12 ч.</t>
  </si>
  <si>
    <t>Обед ДОУ 3-7 л. 12 ч.</t>
  </si>
  <si>
    <t>Полдник ДОУ  3-7 л. 12 ч.</t>
  </si>
  <si>
    <t xml:space="preserve">Завтрак ДОУ 3-7 л. 12 ч. </t>
  </si>
  <si>
    <t>Завтрак ДОУ 3-7 л. 12ч.</t>
  </si>
  <si>
    <t>На 19 января 2026 г.</t>
  </si>
  <si>
    <t>Суп молочный с вермишелью</t>
  </si>
  <si>
    <t>Суп картофельный с бобовыми</t>
  </si>
  <si>
    <t>Суфле из рыбы</t>
  </si>
  <si>
    <t>Печень тушеная в сметанном соусе</t>
  </si>
  <si>
    <t>Компот из свежих яблок</t>
  </si>
  <si>
    <t>На 20 января 2026 г.</t>
  </si>
  <si>
    <t>Каша манная жидкая молочная с малом сливочным</t>
  </si>
  <si>
    <t>Горошек зеленый отварной</t>
  </si>
  <si>
    <t>Фрикадельки мясные в соусе</t>
  </si>
  <si>
    <t>Макаронные изделия отварные с сыром</t>
  </si>
  <si>
    <t>На 21 января 2026 г.</t>
  </si>
  <si>
    <t>Повидло</t>
  </si>
  <si>
    <t>Винегрет овощной без соленого огурца</t>
  </si>
  <si>
    <t>Суп крестьянский с крупой, сметаной</t>
  </si>
  <si>
    <t>Фрикадельки из птицы</t>
  </si>
  <si>
    <t>Булочка дорожная</t>
  </si>
  <si>
    <t>На 22 января 2026 г.</t>
  </si>
  <si>
    <t>Каша гречневая молочная с маслом сливочным</t>
  </si>
  <si>
    <t>Салат из отварной моркови с изюмом</t>
  </si>
  <si>
    <t>Суп лапша на куринном бульоне</t>
  </si>
  <si>
    <t>Биточек из курицы</t>
  </si>
  <si>
    <t>Напиток из сока</t>
  </si>
  <si>
    <t>Пудинг творожно-манный</t>
  </si>
  <si>
    <t>На 23 января 2026 г.</t>
  </si>
  <si>
    <t>Каша пшеничная молочная жидкая с маслом сливочным</t>
  </si>
  <si>
    <t>Рассольник ленинградский со сметаной</t>
  </si>
  <si>
    <t>Макаронный изделия отварные с маслом</t>
  </si>
  <si>
    <t>Омлет с капустой</t>
  </si>
  <si>
    <t>Булочка ванильная</t>
  </si>
  <si>
    <t>Булочка домашняя</t>
  </si>
  <si>
    <t>Картофель тушеный</t>
  </si>
  <si>
    <t xml:space="preserve"> ООО "Комбинат Общественного Питания"</t>
  </si>
  <si>
    <t>ООО "Комбинат Общественного Питания"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</si>
</sst>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2" fontId="3" fillId="0" borderId="7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34</xdr:row>
      <xdr:rowOff>209550</xdr:rowOff>
    </xdr:from>
    <xdr:to>
      <xdr:col>13</xdr:col>
      <xdr:colOff>0</xdr:colOff>
      <xdr:row>39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67</xdr:row>
      <xdr:rowOff>114300</xdr:rowOff>
    </xdr:from>
    <xdr:to>
      <xdr:col>13</xdr:col>
      <xdr:colOff>0</xdr:colOff>
      <xdr:row>72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67</xdr:row>
      <xdr:rowOff>209550</xdr:rowOff>
    </xdr:from>
    <xdr:to>
      <xdr:col>13</xdr:col>
      <xdr:colOff>0</xdr:colOff>
      <xdr:row>72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101</xdr:row>
      <xdr:rowOff>209550</xdr:rowOff>
    </xdr:from>
    <xdr:to>
      <xdr:col>13</xdr:col>
      <xdr:colOff>0</xdr:colOff>
      <xdr:row>106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134</xdr:row>
      <xdr:rowOff>209550</xdr:rowOff>
    </xdr:from>
    <xdr:to>
      <xdr:col>13</xdr:col>
      <xdr:colOff>0</xdr:colOff>
      <xdr:row>139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335"/>
  <sheetViews>
    <sheetView tabSelected="1" topLeftCell="A274" zoomScaleNormal="100" workbookViewId="0">
      <selection activeCell="P352" sqref="P352"/>
    </sheetView>
  </sheetViews>
  <sheetFormatPr defaultColWidth="10.5" defaultRowHeight="11.45" customHeight="1"/>
  <cols>
    <col min="1" max="1" width="9.83203125" style="1" customWidth="1"/>
    <col min="2" max="4" width="10.5" style="1" customWidth="1"/>
    <col min="5" max="5" width="9" style="1" customWidth="1"/>
    <col min="6" max="8" width="10.5" style="1" customWidth="1"/>
    <col min="9" max="9" width="11" style="1" customWidth="1"/>
    <col min="10" max="10" width="4.6640625" style="1" customWidth="1"/>
    <col min="11" max="11" width="0.5" style="1" customWidth="1"/>
    <col min="12" max="12" width="10.6640625" style="1" customWidth="1"/>
    <col min="13" max="17" width="10.5" style="1" customWidth="1"/>
  </cols>
  <sheetData>
    <row r="1" spans="1:13" s="1" customFormat="1" ht="14.25" customHeight="1">
      <c r="M1" s="2" t="s">
        <v>0</v>
      </c>
    </row>
    <row r="2" spans="1:13" ht="12.95" customHeight="1">
      <c r="A2" s="3" t="s">
        <v>1</v>
      </c>
      <c r="M2" s="2" t="s">
        <v>20</v>
      </c>
    </row>
    <row r="3" spans="1:13" ht="12.95" customHeight="1">
      <c r="A3" s="3" t="s">
        <v>30</v>
      </c>
      <c r="M3" s="2" t="s">
        <v>114</v>
      </c>
    </row>
    <row r="4" spans="1:13" s="1" customFormat="1" ht="15.95" customHeight="1">
      <c r="A4" s="41"/>
      <c r="B4" s="41"/>
      <c r="M4" s="2" t="s">
        <v>21</v>
      </c>
    </row>
    <row r="5" spans="1:13" s="1" customFormat="1" ht="10.5" customHeight="1"/>
    <row r="6" spans="1:13" ht="12.95" customHeight="1">
      <c r="A6" s="48" t="s">
        <v>33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9" t="s">
        <v>7</v>
      </c>
      <c r="G7" s="49"/>
      <c r="H7" s="49"/>
      <c r="I7" s="49"/>
      <c r="J7" s="49"/>
      <c r="K7" s="49"/>
      <c r="L7" s="49"/>
      <c r="M7" s="4" t="s">
        <v>8</v>
      </c>
    </row>
    <row r="8" spans="1:13" ht="15" customHeight="1">
      <c r="A8" s="43" t="s">
        <v>75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ht="12.95" customHeight="1">
      <c r="A9" s="5">
        <v>6.48</v>
      </c>
      <c r="B9" s="5">
        <v>6.3</v>
      </c>
      <c r="C9" s="5">
        <v>24.35</v>
      </c>
      <c r="D9" s="5">
        <v>228.6</v>
      </c>
      <c r="E9" s="6">
        <v>257</v>
      </c>
      <c r="F9" s="45" t="s">
        <v>26</v>
      </c>
      <c r="G9" s="45"/>
      <c r="H9" s="45"/>
      <c r="I9" s="45"/>
      <c r="J9" s="45"/>
      <c r="K9" s="45"/>
      <c r="L9" s="45"/>
      <c r="M9" s="8">
        <v>180</v>
      </c>
    </row>
    <row r="10" spans="1:13" ht="12.95" customHeight="1">
      <c r="A10" s="5">
        <v>2.69</v>
      </c>
      <c r="B10" s="5">
        <v>3</v>
      </c>
      <c r="C10" s="5"/>
      <c r="D10" s="5">
        <v>36.299999999999997</v>
      </c>
      <c r="E10" s="6">
        <v>97</v>
      </c>
      <c r="F10" s="45" t="s">
        <v>12</v>
      </c>
      <c r="G10" s="45"/>
      <c r="H10" s="45"/>
      <c r="I10" s="45"/>
      <c r="J10" s="45"/>
      <c r="K10" s="45"/>
      <c r="L10" s="45"/>
      <c r="M10" s="8">
        <v>10</v>
      </c>
    </row>
    <row r="11" spans="1:13" ht="12.95" customHeight="1">
      <c r="A11" s="9">
        <v>1.23</v>
      </c>
      <c r="B11" s="9">
        <v>1</v>
      </c>
      <c r="C11" s="5">
        <v>14.4</v>
      </c>
      <c r="D11" s="5">
        <v>79.2</v>
      </c>
      <c r="E11" s="6">
        <v>413</v>
      </c>
      <c r="F11" s="45" t="s">
        <v>31</v>
      </c>
      <c r="G11" s="45"/>
      <c r="H11" s="45"/>
      <c r="I11" s="45"/>
      <c r="J11" s="45"/>
      <c r="K11" s="45"/>
      <c r="L11" s="45"/>
      <c r="M11" s="8">
        <v>180</v>
      </c>
    </row>
    <row r="12" spans="1:13" ht="12.95" customHeight="1">
      <c r="A12" s="5">
        <v>1.5</v>
      </c>
      <c r="B12" s="5">
        <v>1</v>
      </c>
      <c r="C12" s="5">
        <v>12.5</v>
      </c>
      <c r="D12" s="5">
        <v>78.2</v>
      </c>
      <c r="E12" s="6">
        <v>693</v>
      </c>
      <c r="F12" s="45" t="s">
        <v>13</v>
      </c>
      <c r="G12" s="45"/>
      <c r="H12" s="45"/>
      <c r="I12" s="45"/>
      <c r="J12" s="45"/>
      <c r="K12" s="45"/>
      <c r="L12" s="45"/>
      <c r="M12" s="8">
        <v>30</v>
      </c>
    </row>
    <row r="13" spans="1:13" ht="12.95" customHeight="1">
      <c r="A13" s="10">
        <f>SUM(A9:A12)</f>
        <v>11.9</v>
      </c>
      <c r="B13" s="10">
        <f>SUM(B9:B12)</f>
        <v>11.3</v>
      </c>
      <c r="C13" s="10">
        <f>SUM(C9:C12)</f>
        <v>51.25</v>
      </c>
      <c r="D13" s="11">
        <f>SUM(D9:D12)</f>
        <v>422.29999999999995</v>
      </c>
      <c r="E13" s="7"/>
      <c r="F13" s="42" t="s">
        <v>39</v>
      </c>
      <c r="G13" s="42"/>
      <c r="H13" s="42"/>
      <c r="I13" s="42"/>
      <c r="J13" s="42"/>
      <c r="K13" s="42"/>
      <c r="L13" s="42"/>
      <c r="M13" s="12">
        <f>SUM(M9:M12)</f>
        <v>400</v>
      </c>
    </row>
    <row r="14" spans="1:13" ht="15" customHeight="1">
      <c r="A14" s="43" t="s">
        <v>76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ht="12.95" customHeight="1">
      <c r="A15" s="5">
        <v>0.69</v>
      </c>
      <c r="B15" s="5">
        <v>8</v>
      </c>
      <c r="C15" s="5">
        <v>3.61</v>
      </c>
      <c r="D15" s="5">
        <v>87.7</v>
      </c>
      <c r="E15" s="6">
        <v>818.05</v>
      </c>
      <c r="F15" s="45" t="s">
        <v>32</v>
      </c>
      <c r="G15" s="45"/>
      <c r="H15" s="45"/>
      <c r="I15" s="45"/>
      <c r="J15" s="45"/>
      <c r="K15" s="45"/>
      <c r="L15" s="45"/>
      <c r="M15" s="8">
        <v>50</v>
      </c>
    </row>
    <row r="16" spans="1:13" ht="12.95" customHeight="1">
      <c r="A16" s="5">
        <v>5.55</v>
      </c>
      <c r="B16" s="5">
        <v>2</v>
      </c>
      <c r="C16" s="5">
        <v>16.260000000000002</v>
      </c>
      <c r="D16" s="5">
        <v>102</v>
      </c>
      <c r="E16" s="6">
        <v>1049</v>
      </c>
      <c r="F16" s="45" t="s">
        <v>34</v>
      </c>
      <c r="G16" s="45"/>
      <c r="H16" s="45"/>
      <c r="I16" s="45"/>
      <c r="J16" s="45"/>
      <c r="K16" s="45"/>
      <c r="L16" s="45"/>
      <c r="M16" s="8">
        <v>180</v>
      </c>
    </row>
    <row r="17" spans="1:13" ht="12.95" customHeight="1">
      <c r="A17" s="5">
        <v>1.3</v>
      </c>
      <c r="B17" s="5"/>
      <c r="C17" s="5">
        <v>7.81</v>
      </c>
      <c r="D17" s="5">
        <v>40</v>
      </c>
      <c r="E17" s="6">
        <v>943</v>
      </c>
      <c r="F17" s="45" t="s">
        <v>14</v>
      </c>
      <c r="G17" s="45"/>
      <c r="H17" s="45"/>
      <c r="I17" s="45"/>
      <c r="J17" s="45"/>
      <c r="K17" s="45"/>
      <c r="L17" s="45"/>
      <c r="M17" s="8">
        <v>10</v>
      </c>
    </row>
    <row r="18" spans="1:13" ht="12.95" customHeight="1">
      <c r="A18" s="5">
        <v>9.56</v>
      </c>
      <c r="B18" s="5">
        <v>16</v>
      </c>
      <c r="C18" s="5">
        <v>6.44</v>
      </c>
      <c r="D18" s="5">
        <v>212.2</v>
      </c>
      <c r="E18" s="6">
        <v>306</v>
      </c>
      <c r="F18" s="45" t="s">
        <v>35</v>
      </c>
      <c r="G18" s="45"/>
      <c r="H18" s="45"/>
      <c r="I18" s="45"/>
      <c r="J18" s="45"/>
      <c r="K18" s="45"/>
      <c r="L18" s="45"/>
      <c r="M18" s="8">
        <v>70</v>
      </c>
    </row>
    <row r="19" spans="1:13" ht="12.95" customHeight="1">
      <c r="A19" s="5">
        <v>5.5</v>
      </c>
      <c r="B19" s="5">
        <v>4</v>
      </c>
      <c r="C19" s="5">
        <v>32.82</v>
      </c>
      <c r="D19" s="5">
        <v>189.3</v>
      </c>
      <c r="E19" s="6">
        <v>332</v>
      </c>
      <c r="F19" s="45" t="s">
        <v>15</v>
      </c>
      <c r="G19" s="45"/>
      <c r="H19" s="45"/>
      <c r="I19" s="45"/>
      <c r="J19" s="45"/>
      <c r="K19" s="45"/>
      <c r="L19" s="45"/>
      <c r="M19" s="8">
        <v>130</v>
      </c>
    </row>
    <row r="20" spans="1:13" ht="12.95" customHeight="1">
      <c r="A20" s="5">
        <v>0.31</v>
      </c>
      <c r="B20" s="5"/>
      <c r="C20" s="5">
        <v>21.92</v>
      </c>
      <c r="D20" s="5">
        <v>91.5</v>
      </c>
      <c r="E20" s="6">
        <v>394</v>
      </c>
      <c r="F20" s="45" t="s">
        <v>16</v>
      </c>
      <c r="G20" s="45"/>
      <c r="H20" s="45"/>
      <c r="I20" s="45"/>
      <c r="J20" s="45"/>
      <c r="K20" s="45"/>
      <c r="L20" s="45"/>
      <c r="M20" s="8">
        <v>180</v>
      </c>
    </row>
    <row r="21" spans="1:13" ht="12.95" customHeight="1">
      <c r="A21" s="5">
        <v>1.7</v>
      </c>
      <c r="B21" s="5">
        <v>1</v>
      </c>
      <c r="C21" s="5">
        <v>9.6999999999999993</v>
      </c>
      <c r="D21" s="5">
        <v>51.8</v>
      </c>
      <c r="E21" s="6">
        <v>1148</v>
      </c>
      <c r="F21" s="45" t="s">
        <v>10</v>
      </c>
      <c r="G21" s="45"/>
      <c r="H21" s="45"/>
      <c r="I21" s="45"/>
      <c r="J21" s="45"/>
      <c r="K21" s="45"/>
      <c r="L21" s="45"/>
      <c r="M21" s="8">
        <v>20</v>
      </c>
    </row>
    <row r="22" spans="1:13" ht="12.95" customHeight="1">
      <c r="A22" s="5">
        <v>2.14</v>
      </c>
      <c r="B22" s="5">
        <v>1</v>
      </c>
      <c r="C22" s="5">
        <v>16.66</v>
      </c>
      <c r="D22" s="5">
        <v>56.8</v>
      </c>
      <c r="E22" s="6">
        <v>897</v>
      </c>
      <c r="F22" s="45" t="s">
        <v>9</v>
      </c>
      <c r="G22" s="45"/>
      <c r="H22" s="45"/>
      <c r="I22" s="45"/>
      <c r="J22" s="45"/>
      <c r="K22" s="45"/>
      <c r="L22" s="45"/>
      <c r="M22" s="8">
        <v>20</v>
      </c>
    </row>
    <row r="23" spans="1:13" ht="12.95" customHeight="1">
      <c r="A23" s="10">
        <f>SUM(A15:A22)</f>
        <v>26.75</v>
      </c>
      <c r="B23" s="10">
        <f>SUM(B15:B22)</f>
        <v>32</v>
      </c>
      <c r="C23" s="10">
        <f>SUM(C15:C22)</f>
        <v>115.22</v>
      </c>
      <c r="D23" s="11">
        <f>SUM(D15:D22)</f>
        <v>831.3</v>
      </c>
      <c r="E23" s="7"/>
      <c r="F23" s="42" t="s">
        <v>40</v>
      </c>
      <c r="G23" s="42"/>
      <c r="H23" s="42"/>
      <c r="I23" s="42"/>
      <c r="J23" s="42"/>
      <c r="K23" s="42"/>
      <c r="L23" s="42"/>
      <c r="M23" s="12">
        <f>SUM(M15:M22)</f>
        <v>660</v>
      </c>
    </row>
    <row r="24" spans="1:13" ht="15" customHeight="1">
      <c r="A24" s="43" t="s">
        <v>77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ht="12.95" customHeight="1">
      <c r="A25" s="5">
        <v>4.01</v>
      </c>
      <c r="B25" s="5">
        <v>6</v>
      </c>
      <c r="C25" s="5">
        <v>23.95</v>
      </c>
      <c r="D25" s="5">
        <v>164.2</v>
      </c>
      <c r="E25" s="6">
        <v>1173</v>
      </c>
      <c r="F25" s="45" t="s">
        <v>36</v>
      </c>
      <c r="G25" s="45"/>
      <c r="H25" s="45"/>
      <c r="I25" s="45"/>
      <c r="J25" s="45"/>
      <c r="K25" s="45"/>
      <c r="L25" s="45"/>
      <c r="M25" s="8">
        <v>140</v>
      </c>
    </row>
    <row r="26" spans="1:13" ht="12.95" customHeight="1">
      <c r="A26" s="5">
        <v>1.19</v>
      </c>
      <c r="B26" s="5">
        <v>3</v>
      </c>
      <c r="C26" s="5">
        <v>8.06</v>
      </c>
      <c r="D26" s="5">
        <v>65.2</v>
      </c>
      <c r="E26" s="6">
        <v>904</v>
      </c>
      <c r="F26" s="45" t="s">
        <v>37</v>
      </c>
      <c r="G26" s="45"/>
      <c r="H26" s="45"/>
      <c r="I26" s="45"/>
      <c r="J26" s="45"/>
      <c r="K26" s="45"/>
      <c r="L26" s="45"/>
      <c r="M26" s="8">
        <v>60</v>
      </c>
    </row>
    <row r="27" spans="1:13" ht="12.95" customHeight="1">
      <c r="A27" s="5">
        <v>5.65</v>
      </c>
      <c r="B27" s="5">
        <v>7</v>
      </c>
      <c r="C27" s="5">
        <v>20.079999999999998</v>
      </c>
      <c r="D27" s="5">
        <v>190</v>
      </c>
      <c r="E27" s="6">
        <v>919</v>
      </c>
      <c r="F27" s="51" t="s">
        <v>38</v>
      </c>
      <c r="G27" s="52"/>
      <c r="H27" s="52"/>
      <c r="I27" s="52"/>
      <c r="J27" s="52"/>
      <c r="K27" s="52"/>
      <c r="L27" s="53"/>
      <c r="M27" s="8">
        <v>200</v>
      </c>
    </row>
    <row r="28" spans="1:13" ht="12.95" customHeight="1">
      <c r="A28" s="38">
        <v>2.14</v>
      </c>
      <c r="B28" s="38">
        <v>1</v>
      </c>
      <c r="C28" s="38">
        <v>16.66</v>
      </c>
      <c r="D28" s="38">
        <v>56.8</v>
      </c>
      <c r="E28" s="15">
        <v>897</v>
      </c>
      <c r="F28" s="45" t="s">
        <v>9</v>
      </c>
      <c r="G28" s="45"/>
      <c r="H28" s="45"/>
      <c r="I28" s="45"/>
      <c r="J28" s="45"/>
      <c r="K28" s="45"/>
      <c r="L28" s="45"/>
      <c r="M28" s="8">
        <v>20</v>
      </c>
    </row>
    <row r="29" spans="1:13" ht="12.95" customHeight="1">
      <c r="A29" s="39">
        <f ca="1">SUM(A25:A30)</f>
        <v>12.99</v>
      </c>
      <c r="B29" s="39">
        <f ca="1">SUM(B25:B30)</f>
        <v>17</v>
      </c>
      <c r="C29" s="39">
        <f ca="1">SUM(C25:C30)</f>
        <v>68.75</v>
      </c>
      <c r="D29" s="40">
        <f ca="1">SUM(D25:D30)</f>
        <v>476.2</v>
      </c>
      <c r="E29" s="23"/>
      <c r="F29" s="62" t="s">
        <v>41</v>
      </c>
      <c r="G29" s="42"/>
      <c r="H29" s="42"/>
      <c r="I29" s="42"/>
      <c r="J29" s="42"/>
      <c r="K29" s="42"/>
      <c r="L29" s="42"/>
      <c r="M29" s="12">
        <f>SUM(M25:M28)</f>
        <v>420</v>
      </c>
    </row>
    <row r="30" spans="1:13" ht="12.95" customHeight="1">
      <c r="A30" s="22">
        <v>51.64</v>
      </c>
      <c r="B30" s="22">
        <v>60.3</v>
      </c>
      <c r="C30" s="22">
        <v>235.22</v>
      </c>
      <c r="D30" s="22">
        <v>1729.8</v>
      </c>
      <c r="E30" s="23"/>
      <c r="F30" s="62" t="s">
        <v>42</v>
      </c>
      <c r="G30" s="42"/>
      <c r="H30" s="42"/>
      <c r="I30" s="42"/>
      <c r="J30" s="42"/>
      <c r="K30" s="42"/>
      <c r="L30" s="42"/>
      <c r="M30" s="16">
        <f>SUM(M13+M23+M29)</f>
        <v>1480</v>
      </c>
    </row>
    <row r="31" spans="1:13" ht="12.95" customHeight="1">
      <c r="E31" s="3"/>
      <c r="F31" s="25"/>
      <c r="G31" s="25"/>
      <c r="H31" s="25"/>
      <c r="I31" s="25"/>
      <c r="J31" s="25"/>
      <c r="K31" s="25"/>
      <c r="L31" s="25"/>
      <c r="M31" s="26"/>
    </row>
    <row r="32" spans="1:13" ht="15" customHeight="1">
      <c r="A32" s="3" t="s">
        <v>11</v>
      </c>
    </row>
    <row r="33" spans="1:13" ht="12.95" customHeight="1">
      <c r="A33" s="41"/>
      <c r="B33" s="41"/>
    </row>
    <row r="34" spans="1:13" s="1" customFormat="1" ht="11.1" customHeight="1"/>
    <row r="35" spans="1:13" s="1" customFormat="1" ht="13.5" customHeight="1">
      <c r="M35" s="2" t="s">
        <v>0</v>
      </c>
    </row>
    <row r="36" spans="1:13" ht="12.95" customHeight="1">
      <c r="A36" s="3" t="s">
        <v>1</v>
      </c>
      <c r="M36" s="2" t="s">
        <v>20</v>
      </c>
    </row>
    <row r="37" spans="1:13" ht="12.95" customHeight="1">
      <c r="A37" s="17" t="s">
        <v>30</v>
      </c>
      <c r="M37" s="2" t="s">
        <v>115</v>
      </c>
    </row>
    <row r="38" spans="1:13" s="1" customFormat="1" ht="15.95" customHeight="1">
      <c r="A38" s="41"/>
      <c r="B38" s="41"/>
      <c r="M38" s="2" t="s">
        <v>21</v>
      </c>
    </row>
    <row r="39" spans="1:13" s="1" customFormat="1" ht="12.75" customHeight="1"/>
    <row r="40" spans="1:13" ht="12.95" customHeight="1">
      <c r="A40" s="61" t="s">
        <v>43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3" ht="12.95" customHeight="1">
      <c r="A41" s="4" t="s">
        <v>2</v>
      </c>
      <c r="B41" s="4" t="s">
        <v>3</v>
      </c>
      <c r="C41" s="4" t="s">
        <v>4</v>
      </c>
      <c r="D41" s="4" t="s">
        <v>5</v>
      </c>
      <c r="E41" s="4" t="s">
        <v>6</v>
      </c>
      <c r="F41" s="49" t="s">
        <v>7</v>
      </c>
      <c r="G41" s="49"/>
      <c r="H41" s="49"/>
      <c r="I41" s="49"/>
      <c r="J41" s="49"/>
      <c r="K41" s="49"/>
      <c r="L41" s="49"/>
      <c r="M41" s="4" t="s">
        <v>8</v>
      </c>
    </row>
    <row r="42" spans="1:13" ht="15" customHeight="1">
      <c r="A42" s="43" t="s">
        <v>75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12.95" customHeight="1">
      <c r="A43" s="5">
        <v>6.85</v>
      </c>
      <c r="B43" s="5">
        <v>5</v>
      </c>
      <c r="C43" s="5">
        <v>28.52</v>
      </c>
      <c r="D43" s="5">
        <v>201</v>
      </c>
      <c r="E43" s="6">
        <v>235.05</v>
      </c>
      <c r="F43" s="50" t="s">
        <v>25</v>
      </c>
      <c r="G43" s="45"/>
      <c r="H43" s="45"/>
      <c r="I43" s="45"/>
      <c r="J43" s="45"/>
      <c r="K43" s="45"/>
      <c r="L43" s="45"/>
      <c r="M43" s="8">
        <v>180</v>
      </c>
    </row>
    <row r="44" spans="1:13" ht="12.95" customHeight="1">
      <c r="A44" s="5">
        <v>1.5</v>
      </c>
      <c r="B44" s="5">
        <v>1</v>
      </c>
      <c r="C44" s="5">
        <v>12.5</v>
      </c>
      <c r="D44" s="5">
        <v>78.2</v>
      </c>
      <c r="E44" s="6">
        <v>693</v>
      </c>
      <c r="F44" s="50" t="s">
        <v>13</v>
      </c>
      <c r="G44" s="45"/>
      <c r="H44" s="45"/>
      <c r="I44" s="45"/>
      <c r="J44" s="45"/>
      <c r="K44" s="45"/>
      <c r="L44" s="45"/>
      <c r="M44" s="8">
        <v>30</v>
      </c>
    </row>
    <row r="45" spans="1:13" ht="12.95" customHeight="1">
      <c r="A45" s="5">
        <v>0.08</v>
      </c>
      <c r="B45" s="5">
        <v>7</v>
      </c>
      <c r="C45" s="5">
        <v>0.13</v>
      </c>
      <c r="D45" s="5">
        <v>66.099999999999994</v>
      </c>
      <c r="E45" s="14">
        <v>1259.01</v>
      </c>
      <c r="F45" s="50" t="s">
        <v>27</v>
      </c>
      <c r="G45" s="45"/>
      <c r="H45" s="45"/>
      <c r="I45" s="45"/>
      <c r="J45" s="45"/>
      <c r="K45" s="45"/>
      <c r="L45" s="45"/>
      <c r="M45" s="8">
        <v>10</v>
      </c>
    </row>
    <row r="46" spans="1:13" ht="12.95" customHeight="1">
      <c r="A46" s="5">
        <v>0.05</v>
      </c>
      <c r="B46" s="5"/>
      <c r="C46" s="9">
        <v>13.65</v>
      </c>
      <c r="D46" s="5">
        <v>53.9</v>
      </c>
      <c r="E46" s="6">
        <v>686</v>
      </c>
      <c r="F46" s="50" t="s">
        <v>18</v>
      </c>
      <c r="G46" s="45"/>
      <c r="H46" s="45"/>
      <c r="I46" s="45"/>
      <c r="J46" s="45"/>
      <c r="K46" s="45"/>
      <c r="L46" s="45"/>
      <c r="M46" s="8">
        <v>180</v>
      </c>
    </row>
    <row r="47" spans="1:13" ht="12.95" customHeight="1">
      <c r="A47" s="10">
        <f>SUM(A43:A46)</f>
        <v>8.48</v>
      </c>
      <c r="B47" s="10">
        <f>SUM(B43:B46)</f>
        <v>13</v>
      </c>
      <c r="C47" s="10">
        <f>SUM(C43:C46)</f>
        <v>54.8</v>
      </c>
      <c r="D47" s="10">
        <f>SUM(D43:D46)</f>
        <v>399.19999999999993</v>
      </c>
      <c r="E47" s="7"/>
      <c r="F47" s="42" t="s">
        <v>39</v>
      </c>
      <c r="G47" s="42"/>
      <c r="H47" s="42"/>
      <c r="I47" s="42"/>
      <c r="J47" s="42"/>
      <c r="K47" s="42"/>
      <c r="L47" s="42"/>
      <c r="M47" s="12">
        <f>SUM(M43:M46)</f>
        <v>400</v>
      </c>
    </row>
    <row r="48" spans="1:13" ht="15" customHeight="1">
      <c r="A48" s="43" t="s">
        <v>78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ht="12.95" customHeight="1">
      <c r="A49" s="5">
        <v>3.95</v>
      </c>
      <c r="B49" s="5">
        <v>4</v>
      </c>
      <c r="C49" s="5">
        <v>11.02</v>
      </c>
      <c r="D49" s="5">
        <v>99</v>
      </c>
      <c r="E49" s="6">
        <v>113</v>
      </c>
      <c r="F49" s="50" t="s">
        <v>44</v>
      </c>
      <c r="G49" s="45"/>
      <c r="H49" s="45"/>
      <c r="I49" s="45"/>
      <c r="J49" s="45"/>
      <c r="K49" s="45"/>
      <c r="L49" s="45"/>
      <c r="M49" s="8">
        <v>180</v>
      </c>
    </row>
    <row r="50" spans="1:13" ht="12.95" customHeight="1">
      <c r="A50" s="5">
        <v>9.2799999999999994</v>
      </c>
      <c r="B50" s="5">
        <v>7</v>
      </c>
      <c r="C50" s="5">
        <v>11.12</v>
      </c>
      <c r="D50" s="5">
        <v>140.9</v>
      </c>
      <c r="E50" s="6">
        <v>364</v>
      </c>
      <c r="F50" s="50" t="s">
        <v>45</v>
      </c>
      <c r="G50" s="45"/>
      <c r="H50" s="45"/>
      <c r="I50" s="45"/>
      <c r="J50" s="45"/>
      <c r="K50" s="45"/>
      <c r="L50" s="45"/>
      <c r="M50" s="8">
        <v>70</v>
      </c>
    </row>
    <row r="51" spans="1:13" ht="12.95" customHeight="1">
      <c r="A51" s="5">
        <v>3.42</v>
      </c>
      <c r="B51" s="5">
        <v>5</v>
      </c>
      <c r="C51" s="5">
        <v>16.21</v>
      </c>
      <c r="D51" s="5">
        <v>120.9</v>
      </c>
      <c r="E51" s="6">
        <v>999</v>
      </c>
      <c r="F51" s="50" t="s">
        <v>29</v>
      </c>
      <c r="G51" s="45"/>
      <c r="H51" s="45"/>
      <c r="I51" s="45"/>
      <c r="J51" s="45"/>
      <c r="K51" s="45"/>
      <c r="L51" s="45"/>
      <c r="M51" s="8">
        <v>130</v>
      </c>
    </row>
    <row r="52" spans="1:13" ht="12.95" customHeight="1">
      <c r="A52" s="5">
        <v>0.61</v>
      </c>
      <c r="B52" s="5"/>
      <c r="C52" s="9">
        <v>24.86</v>
      </c>
      <c r="D52" s="5">
        <v>115.8</v>
      </c>
      <c r="E52" s="6">
        <v>735</v>
      </c>
      <c r="F52" s="50" t="s">
        <v>17</v>
      </c>
      <c r="G52" s="45"/>
      <c r="H52" s="45"/>
      <c r="I52" s="45"/>
      <c r="J52" s="45"/>
      <c r="K52" s="45"/>
      <c r="L52" s="45"/>
      <c r="M52" s="8">
        <v>180</v>
      </c>
    </row>
    <row r="53" spans="1:13" ht="12.95" customHeight="1">
      <c r="A53" s="5">
        <v>1.7</v>
      </c>
      <c r="B53" s="5">
        <v>1</v>
      </c>
      <c r="C53" s="5">
        <v>9.6999999999999993</v>
      </c>
      <c r="D53" s="5">
        <v>51.8</v>
      </c>
      <c r="E53" s="6">
        <v>1148</v>
      </c>
      <c r="F53" s="45" t="s">
        <v>10</v>
      </c>
      <c r="G53" s="45"/>
      <c r="H53" s="45"/>
      <c r="I53" s="45"/>
      <c r="J53" s="45"/>
      <c r="K53" s="45"/>
      <c r="L53" s="45"/>
      <c r="M53" s="8">
        <v>20</v>
      </c>
    </row>
    <row r="54" spans="1:13" ht="12.95" customHeight="1">
      <c r="A54" s="5">
        <v>2.14</v>
      </c>
      <c r="B54" s="5">
        <v>1</v>
      </c>
      <c r="C54" s="5">
        <v>16.66</v>
      </c>
      <c r="D54" s="5">
        <v>56.8</v>
      </c>
      <c r="E54" s="6">
        <v>897</v>
      </c>
      <c r="F54" s="45" t="s">
        <v>9</v>
      </c>
      <c r="G54" s="45"/>
      <c r="H54" s="45"/>
      <c r="I54" s="45"/>
      <c r="J54" s="45"/>
      <c r="K54" s="45"/>
      <c r="L54" s="45"/>
      <c r="M54" s="8">
        <v>20</v>
      </c>
    </row>
    <row r="55" spans="1:13" ht="12.95" customHeight="1">
      <c r="A55" s="10">
        <f>SUM(A49:A54)</f>
        <v>21.099999999999998</v>
      </c>
      <c r="B55" s="10">
        <f>SUM(B49:B54)</f>
        <v>18</v>
      </c>
      <c r="C55" s="10">
        <f>SUM(C49:C54)</f>
        <v>89.57</v>
      </c>
      <c r="D55" s="11">
        <f>SUM(D49:D54)</f>
        <v>585.19999999999993</v>
      </c>
      <c r="E55" s="7"/>
      <c r="F55" s="42" t="s">
        <v>40</v>
      </c>
      <c r="G55" s="42"/>
      <c r="H55" s="42"/>
      <c r="I55" s="42"/>
      <c r="J55" s="42"/>
      <c r="K55" s="42"/>
      <c r="L55" s="42"/>
      <c r="M55" s="12">
        <f>SUM(M49:M54)</f>
        <v>600</v>
      </c>
    </row>
    <row r="56" spans="1:13" ht="15" customHeight="1">
      <c r="A56" s="43" t="s">
        <v>79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3" ht="12.95" customHeight="1">
      <c r="A57" s="5">
        <v>0.63</v>
      </c>
      <c r="B57" s="5">
        <v>2</v>
      </c>
      <c r="C57" s="5">
        <v>3.29</v>
      </c>
      <c r="D57" s="5">
        <v>36</v>
      </c>
      <c r="E57" s="6">
        <v>1488</v>
      </c>
      <c r="F57" s="50" t="s">
        <v>28</v>
      </c>
      <c r="G57" s="45"/>
      <c r="H57" s="45"/>
      <c r="I57" s="45"/>
      <c r="J57" s="45"/>
      <c r="K57" s="45"/>
      <c r="L57" s="45"/>
      <c r="M57" s="8">
        <v>50</v>
      </c>
    </row>
    <row r="58" spans="1:13" ht="12.95" customHeight="1">
      <c r="A58" s="5">
        <v>18.96</v>
      </c>
      <c r="B58" s="5">
        <v>16</v>
      </c>
      <c r="C58" s="5">
        <v>27.53</v>
      </c>
      <c r="D58" s="5">
        <v>332.6</v>
      </c>
      <c r="E58" s="6">
        <v>1297</v>
      </c>
      <c r="F58" s="50" t="s">
        <v>46</v>
      </c>
      <c r="G58" s="45"/>
      <c r="H58" s="45"/>
      <c r="I58" s="45"/>
      <c r="J58" s="45"/>
      <c r="K58" s="45"/>
      <c r="L58" s="45"/>
      <c r="M58" s="8">
        <v>170</v>
      </c>
    </row>
    <row r="59" spans="1:13" ht="12.95" customHeight="1">
      <c r="A59" s="5">
        <v>0.04</v>
      </c>
      <c r="B59" s="5"/>
      <c r="C59" s="5">
        <v>10.02</v>
      </c>
      <c r="D59" s="5">
        <v>39.200000000000003</v>
      </c>
      <c r="E59" s="6">
        <v>903</v>
      </c>
      <c r="F59" s="50" t="s">
        <v>47</v>
      </c>
      <c r="G59" s="45"/>
      <c r="H59" s="45"/>
      <c r="I59" s="45"/>
      <c r="J59" s="45"/>
      <c r="K59" s="45"/>
      <c r="L59" s="45"/>
      <c r="M59" s="8">
        <v>30</v>
      </c>
    </row>
    <row r="60" spans="1:13" ht="12.95" customHeight="1">
      <c r="A60" s="5"/>
      <c r="B60" s="5"/>
      <c r="C60" s="5">
        <v>24</v>
      </c>
      <c r="D60" s="5">
        <v>95</v>
      </c>
      <c r="E60" s="6">
        <v>504</v>
      </c>
      <c r="F60" s="50" t="s">
        <v>48</v>
      </c>
      <c r="G60" s="45"/>
      <c r="H60" s="45"/>
      <c r="I60" s="45"/>
      <c r="J60" s="45"/>
      <c r="K60" s="45"/>
      <c r="L60" s="45"/>
      <c r="M60" s="8">
        <v>200</v>
      </c>
    </row>
    <row r="61" spans="1:13" ht="12.95" customHeight="1">
      <c r="A61" s="5">
        <v>2.14</v>
      </c>
      <c r="B61" s="5">
        <v>1</v>
      </c>
      <c r="C61" s="5">
        <v>16.66</v>
      </c>
      <c r="D61" s="5">
        <v>56.8</v>
      </c>
      <c r="E61" s="6">
        <v>897</v>
      </c>
      <c r="F61" s="45" t="s">
        <v>9</v>
      </c>
      <c r="G61" s="45"/>
      <c r="H61" s="45"/>
      <c r="I61" s="45"/>
      <c r="J61" s="45"/>
      <c r="K61" s="45"/>
      <c r="L61" s="45"/>
      <c r="M61" s="8">
        <v>20</v>
      </c>
    </row>
    <row r="62" spans="1:13" ht="12.95" customHeight="1">
      <c r="A62" s="18">
        <f>SUM(A57:A61)</f>
        <v>21.77</v>
      </c>
      <c r="B62" s="18">
        <f>SUM(B57:B61)</f>
        <v>19</v>
      </c>
      <c r="C62" s="18">
        <f>SUM(C57:C61)</f>
        <v>81.5</v>
      </c>
      <c r="D62" s="19">
        <f>SUM(D57:D61)</f>
        <v>559.6</v>
      </c>
      <c r="E62" s="20"/>
      <c r="F62" s="46" t="s">
        <v>41</v>
      </c>
      <c r="G62" s="46"/>
      <c r="H62" s="46"/>
      <c r="I62" s="46"/>
      <c r="J62" s="46"/>
      <c r="K62" s="46"/>
      <c r="L62" s="46"/>
      <c r="M62" s="21">
        <f>SUM(M57:M61)</f>
        <v>470</v>
      </c>
    </row>
    <row r="63" spans="1:13" ht="12.95" customHeight="1">
      <c r="A63" s="22">
        <f>A47+A55+A62</f>
        <v>51.349999999999994</v>
      </c>
      <c r="B63" s="22">
        <f>B47+B55+B62</f>
        <v>50</v>
      </c>
      <c r="C63" s="22">
        <f>C47+C55+C62</f>
        <v>225.87</v>
      </c>
      <c r="D63" s="22">
        <f>D47+D55+D62</f>
        <v>1544</v>
      </c>
      <c r="E63" s="23"/>
      <c r="F63" s="47" t="s">
        <v>42</v>
      </c>
      <c r="G63" s="47"/>
      <c r="H63" s="47"/>
      <c r="I63" s="47"/>
      <c r="J63" s="47"/>
      <c r="K63" s="47"/>
      <c r="L63" s="47"/>
      <c r="M63" s="24">
        <f>M47+M55+M62</f>
        <v>1470</v>
      </c>
    </row>
    <row r="64" spans="1:13" ht="11.1" customHeight="1"/>
    <row r="65" spans="1:13" ht="15" customHeight="1">
      <c r="A65" s="3" t="s">
        <v>11</v>
      </c>
    </row>
    <row r="66" spans="1:13" ht="12.95" customHeight="1">
      <c r="A66" s="41"/>
      <c r="B66" s="41"/>
    </row>
    <row r="67" spans="1:13" s="1" customFormat="1" ht="11.1" customHeight="1"/>
    <row r="68" spans="1:13" s="1" customFormat="1" ht="14.25" customHeight="1">
      <c r="M68" s="2" t="s">
        <v>0</v>
      </c>
    </row>
    <row r="69" spans="1:13" ht="12.95" customHeight="1">
      <c r="A69" s="3" t="s">
        <v>1</v>
      </c>
      <c r="M69" s="2" t="s">
        <v>20</v>
      </c>
    </row>
    <row r="70" spans="1:13" ht="12.95" customHeight="1">
      <c r="A70" s="3" t="s">
        <v>30</v>
      </c>
      <c r="M70" s="2" t="s">
        <v>115</v>
      </c>
    </row>
    <row r="71" spans="1:13" s="1" customFormat="1" ht="15.95" customHeight="1">
      <c r="A71" s="41"/>
      <c r="B71" s="41"/>
      <c r="M71" s="2" t="s">
        <v>21</v>
      </c>
    </row>
    <row r="72" spans="1:13" s="1" customFormat="1" ht="9.75" customHeight="1"/>
    <row r="73" spans="1:13" ht="12.95" customHeight="1">
      <c r="A73" s="61" t="s">
        <v>49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</row>
    <row r="74" spans="1:13" ht="12.95" customHeight="1">
      <c r="A74" s="4" t="s">
        <v>2</v>
      </c>
      <c r="B74" s="4" t="s">
        <v>3</v>
      </c>
      <c r="C74" s="4" t="s">
        <v>4</v>
      </c>
      <c r="D74" s="4" t="s">
        <v>5</v>
      </c>
      <c r="E74" s="4" t="s">
        <v>6</v>
      </c>
      <c r="F74" s="49" t="s">
        <v>7</v>
      </c>
      <c r="G74" s="49"/>
      <c r="H74" s="49"/>
      <c r="I74" s="49"/>
      <c r="J74" s="49"/>
      <c r="K74" s="49"/>
      <c r="L74" s="49"/>
      <c r="M74" s="4" t="s">
        <v>8</v>
      </c>
    </row>
    <row r="75" spans="1:13" ht="15" customHeight="1">
      <c r="A75" s="43" t="s">
        <v>80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</row>
    <row r="76" spans="1:13" ht="12.95" customHeight="1">
      <c r="A76" s="5">
        <v>6.47</v>
      </c>
      <c r="B76" s="5">
        <v>7</v>
      </c>
      <c r="C76" s="5">
        <v>28.61</v>
      </c>
      <c r="D76" s="5">
        <v>218.3</v>
      </c>
      <c r="E76" s="6">
        <v>262</v>
      </c>
      <c r="F76" s="50" t="s">
        <v>50</v>
      </c>
      <c r="G76" s="45"/>
      <c r="H76" s="45"/>
      <c r="I76" s="45"/>
      <c r="J76" s="45"/>
      <c r="K76" s="45"/>
      <c r="L76" s="45"/>
      <c r="M76" s="8">
        <v>180</v>
      </c>
    </row>
    <row r="77" spans="1:13" ht="12.95" customHeight="1">
      <c r="A77" s="5">
        <v>1.23</v>
      </c>
      <c r="B77" s="5">
        <v>1</v>
      </c>
      <c r="C77" s="5">
        <v>14.4</v>
      </c>
      <c r="D77" s="5">
        <v>79.2</v>
      </c>
      <c r="E77" s="6">
        <v>413</v>
      </c>
      <c r="F77" s="50" t="s">
        <v>51</v>
      </c>
      <c r="G77" s="45"/>
      <c r="H77" s="45"/>
      <c r="I77" s="45"/>
      <c r="J77" s="45"/>
      <c r="K77" s="45"/>
      <c r="L77" s="45"/>
      <c r="M77" s="8">
        <v>180</v>
      </c>
    </row>
    <row r="78" spans="1:13" ht="12.95" customHeight="1">
      <c r="A78" s="5">
        <v>2.69</v>
      </c>
      <c r="B78" s="5">
        <v>3</v>
      </c>
      <c r="C78" s="5"/>
      <c r="D78" s="5">
        <v>36.299999999999997</v>
      </c>
      <c r="E78" s="6">
        <v>97</v>
      </c>
      <c r="F78" s="45" t="s">
        <v>12</v>
      </c>
      <c r="G78" s="45"/>
      <c r="H78" s="45"/>
      <c r="I78" s="45"/>
      <c r="J78" s="45"/>
      <c r="K78" s="45"/>
      <c r="L78" s="45"/>
      <c r="M78" s="8">
        <v>10</v>
      </c>
    </row>
    <row r="79" spans="1:13" ht="12.95" customHeight="1">
      <c r="A79" s="5">
        <v>1.5</v>
      </c>
      <c r="B79" s="5">
        <v>1</v>
      </c>
      <c r="C79" s="5">
        <v>12.5</v>
      </c>
      <c r="D79" s="5">
        <v>78.2</v>
      </c>
      <c r="E79" s="6">
        <v>693</v>
      </c>
      <c r="F79" s="50" t="s">
        <v>13</v>
      </c>
      <c r="G79" s="45"/>
      <c r="H79" s="45"/>
      <c r="I79" s="45"/>
      <c r="J79" s="45"/>
      <c r="K79" s="45"/>
      <c r="L79" s="45"/>
      <c r="M79" s="8">
        <v>30</v>
      </c>
    </row>
    <row r="80" spans="1:13" ht="12.95" customHeight="1">
      <c r="A80" s="10">
        <f>SUM(A76:A79)</f>
        <v>11.889999999999999</v>
      </c>
      <c r="B80" s="10">
        <f>SUM(B76:B79)</f>
        <v>12</v>
      </c>
      <c r="C80" s="10">
        <f>SUM(C76:C79)</f>
        <v>55.51</v>
      </c>
      <c r="D80" s="10">
        <f>SUM(D76:D79)</f>
        <v>412</v>
      </c>
      <c r="E80" s="7"/>
      <c r="F80" s="42" t="s">
        <v>39</v>
      </c>
      <c r="G80" s="42"/>
      <c r="H80" s="42"/>
      <c r="I80" s="42"/>
      <c r="J80" s="42"/>
      <c r="K80" s="42"/>
      <c r="L80" s="42"/>
      <c r="M80" s="12">
        <f>SUM(M76:M79)</f>
        <v>400</v>
      </c>
    </row>
    <row r="81" spans="1:13" ht="15" customHeight="1">
      <c r="A81" s="43" t="s">
        <v>78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</row>
    <row r="82" spans="1:13" ht="12.95" customHeight="1">
      <c r="A82" s="5">
        <v>0.48</v>
      </c>
      <c r="B82" s="5">
        <v>3</v>
      </c>
      <c r="C82" s="5">
        <v>4.1399999999999997</v>
      </c>
      <c r="D82" s="5">
        <v>64</v>
      </c>
      <c r="E82" s="6">
        <v>570</v>
      </c>
      <c r="F82" s="50" t="s">
        <v>52</v>
      </c>
      <c r="G82" s="45"/>
      <c r="H82" s="45"/>
      <c r="I82" s="45"/>
      <c r="J82" s="45"/>
      <c r="K82" s="45"/>
      <c r="L82" s="45"/>
      <c r="M82" s="8">
        <v>50</v>
      </c>
    </row>
    <row r="83" spans="1:13" ht="12.95" customHeight="1">
      <c r="A83" s="5">
        <v>1.37</v>
      </c>
      <c r="B83" s="5">
        <v>4</v>
      </c>
      <c r="C83" s="5">
        <v>6.58</v>
      </c>
      <c r="D83" s="5">
        <v>95.4</v>
      </c>
      <c r="E83" s="6">
        <v>124</v>
      </c>
      <c r="F83" s="50" t="s">
        <v>53</v>
      </c>
      <c r="G83" s="45"/>
      <c r="H83" s="45"/>
      <c r="I83" s="45"/>
      <c r="J83" s="45"/>
      <c r="K83" s="45"/>
      <c r="L83" s="45"/>
      <c r="M83" s="8">
        <v>180</v>
      </c>
    </row>
    <row r="84" spans="1:13" ht="12.95" customHeight="1">
      <c r="A84" s="5">
        <v>8.17</v>
      </c>
      <c r="B84" s="5">
        <v>5</v>
      </c>
      <c r="C84" s="5">
        <v>7.0000000000000007E-2</v>
      </c>
      <c r="D84" s="5">
        <v>149.4</v>
      </c>
      <c r="E84" s="6">
        <v>866</v>
      </c>
      <c r="F84" s="50" t="s">
        <v>54</v>
      </c>
      <c r="G84" s="45"/>
      <c r="H84" s="45"/>
      <c r="I84" s="45"/>
      <c r="J84" s="45"/>
      <c r="K84" s="45"/>
      <c r="L84" s="45"/>
      <c r="M84" s="8">
        <v>70</v>
      </c>
    </row>
    <row r="85" spans="1:13" ht="12.95" customHeight="1">
      <c r="A85" s="5">
        <v>3.07</v>
      </c>
      <c r="B85" s="5">
        <v>7</v>
      </c>
      <c r="C85" s="5">
        <v>29.51</v>
      </c>
      <c r="D85" s="5">
        <v>195.8</v>
      </c>
      <c r="E85" s="6">
        <v>297</v>
      </c>
      <c r="F85" s="50" t="s">
        <v>55</v>
      </c>
      <c r="G85" s="45"/>
      <c r="H85" s="45"/>
      <c r="I85" s="45"/>
      <c r="J85" s="45"/>
      <c r="K85" s="45"/>
      <c r="L85" s="45"/>
      <c r="M85" s="8">
        <v>130</v>
      </c>
    </row>
    <row r="86" spans="1:13" ht="12.95" customHeight="1">
      <c r="A86" s="5">
        <v>0.1</v>
      </c>
      <c r="B86" s="5"/>
      <c r="C86" s="5">
        <v>21.49</v>
      </c>
      <c r="D86" s="5">
        <v>89.2</v>
      </c>
      <c r="E86" s="6">
        <v>631</v>
      </c>
      <c r="F86" s="50" t="s">
        <v>56</v>
      </c>
      <c r="G86" s="45"/>
      <c r="H86" s="45"/>
      <c r="I86" s="45"/>
      <c r="J86" s="45"/>
      <c r="K86" s="45"/>
      <c r="L86" s="45"/>
      <c r="M86" s="8">
        <v>180</v>
      </c>
    </row>
    <row r="87" spans="1:13" ht="12.95" customHeight="1">
      <c r="A87" s="5">
        <v>1.7</v>
      </c>
      <c r="B87" s="5">
        <v>1</v>
      </c>
      <c r="C87" s="5">
        <v>9.6999999999999993</v>
      </c>
      <c r="D87" s="5">
        <v>51.8</v>
      </c>
      <c r="E87" s="6">
        <v>1148</v>
      </c>
      <c r="F87" s="45" t="s">
        <v>10</v>
      </c>
      <c r="G87" s="45"/>
      <c r="H87" s="45"/>
      <c r="I87" s="45"/>
      <c r="J87" s="45"/>
      <c r="K87" s="45"/>
      <c r="L87" s="45"/>
      <c r="M87" s="8">
        <v>20</v>
      </c>
    </row>
    <row r="88" spans="1:13" ht="12.95" customHeight="1">
      <c r="A88" s="5">
        <v>2.14</v>
      </c>
      <c r="B88" s="5">
        <v>1</v>
      </c>
      <c r="C88" s="5">
        <v>16.66</v>
      </c>
      <c r="D88" s="5">
        <v>56.8</v>
      </c>
      <c r="E88" s="6">
        <v>897</v>
      </c>
      <c r="F88" s="45" t="s">
        <v>9</v>
      </c>
      <c r="G88" s="45"/>
      <c r="H88" s="45"/>
      <c r="I88" s="45"/>
      <c r="J88" s="45"/>
      <c r="K88" s="45"/>
      <c r="L88" s="45"/>
      <c r="M88" s="8">
        <v>20</v>
      </c>
    </row>
    <row r="89" spans="1:13" ht="12.95" customHeight="1">
      <c r="A89" s="10">
        <f>SUM(A82:A88)</f>
        <v>17.029999999999998</v>
      </c>
      <c r="B89" s="10">
        <f>SUM(B82:B88)</f>
        <v>21</v>
      </c>
      <c r="C89" s="10">
        <f>SUM(C82:C88)</f>
        <v>88.149999999999991</v>
      </c>
      <c r="D89" s="11">
        <f>SUM(D82:D88)</f>
        <v>702.4</v>
      </c>
      <c r="E89" s="7"/>
      <c r="F89" s="42" t="s">
        <v>40</v>
      </c>
      <c r="G89" s="42"/>
      <c r="H89" s="42"/>
      <c r="I89" s="42"/>
      <c r="J89" s="42"/>
      <c r="K89" s="42"/>
      <c r="L89" s="42"/>
      <c r="M89" s="12">
        <f>SUM(M82:M88)</f>
        <v>650</v>
      </c>
    </row>
    <row r="90" spans="1:13" ht="15" customHeight="1">
      <c r="A90" s="43" t="s">
        <v>79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1:13" ht="12.95" customHeight="1">
      <c r="A91" s="5">
        <v>7.7</v>
      </c>
      <c r="B91" s="5">
        <v>6</v>
      </c>
      <c r="C91" s="5">
        <v>5.12</v>
      </c>
      <c r="D91" s="5">
        <v>132.5</v>
      </c>
      <c r="E91" s="6">
        <v>1061</v>
      </c>
      <c r="F91" s="50" t="s">
        <v>57</v>
      </c>
      <c r="G91" s="45"/>
      <c r="H91" s="45"/>
      <c r="I91" s="45"/>
      <c r="J91" s="45"/>
      <c r="K91" s="45"/>
      <c r="L91" s="45"/>
      <c r="M91" s="8">
        <v>60</v>
      </c>
    </row>
    <row r="92" spans="1:13" ht="12.95" customHeight="1">
      <c r="A92" s="5">
        <v>0.28000000000000003</v>
      </c>
      <c r="B92" s="5">
        <v>1</v>
      </c>
      <c r="C92" s="5">
        <v>1.35</v>
      </c>
      <c r="D92" s="5">
        <v>15.8</v>
      </c>
      <c r="E92" s="6">
        <v>331</v>
      </c>
      <c r="F92" s="50" t="s">
        <v>58</v>
      </c>
      <c r="G92" s="45"/>
      <c r="H92" s="45"/>
      <c r="I92" s="45"/>
      <c r="J92" s="45"/>
      <c r="K92" s="45"/>
      <c r="L92" s="45"/>
      <c r="M92" s="8">
        <v>20</v>
      </c>
    </row>
    <row r="93" spans="1:13" ht="12.95" customHeight="1">
      <c r="A93" s="5">
        <v>4.38</v>
      </c>
      <c r="B93" s="5">
        <v>5</v>
      </c>
      <c r="C93" s="5">
        <v>31.25</v>
      </c>
      <c r="D93" s="5">
        <v>186.6</v>
      </c>
      <c r="E93" s="6">
        <v>297</v>
      </c>
      <c r="F93" s="50" t="s">
        <v>59</v>
      </c>
      <c r="G93" s="45"/>
      <c r="H93" s="45"/>
      <c r="I93" s="45"/>
      <c r="J93" s="45"/>
      <c r="K93" s="45"/>
      <c r="L93" s="45"/>
      <c r="M93" s="8">
        <v>140</v>
      </c>
    </row>
    <row r="94" spans="1:13" ht="12.95" customHeight="1">
      <c r="A94" s="5"/>
      <c r="B94" s="5"/>
      <c r="C94" s="5">
        <v>9.8699999999999992</v>
      </c>
      <c r="D94" s="5">
        <v>53.9</v>
      </c>
      <c r="E94" s="6">
        <v>685</v>
      </c>
      <c r="F94" s="60" t="s">
        <v>22</v>
      </c>
      <c r="G94" s="52"/>
      <c r="H94" s="52"/>
      <c r="I94" s="52"/>
      <c r="J94" s="52"/>
      <c r="K94" s="52"/>
      <c r="L94" s="53"/>
      <c r="M94" s="8">
        <v>180</v>
      </c>
    </row>
    <row r="95" spans="1:13" ht="12.95" customHeight="1">
      <c r="A95" s="5">
        <v>2.14</v>
      </c>
      <c r="B95" s="5">
        <v>1</v>
      </c>
      <c r="C95" s="5">
        <v>16.66</v>
      </c>
      <c r="D95" s="5">
        <v>56.8</v>
      </c>
      <c r="E95" s="6">
        <v>897</v>
      </c>
      <c r="F95" s="45" t="s">
        <v>9</v>
      </c>
      <c r="G95" s="45"/>
      <c r="H95" s="45"/>
      <c r="I95" s="45"/>
      <c r="J95" s="45"/>
      <c r="K95" s="45"/>
      <c r="L95" s="45"/>
      <c r="M95" s="8">
        <v>20</v>
      </c>
    </row>
    <row r="96" spans="1:13" ht="12.95" customHeight="1">
      <c r="A96" s="10">
        <f>SUM(A91:A95)</f>
        <v>14.5</v>
      </c>
      <c r="B96" s="10">
        <f>SUM(B91:B95)</f>
        <v>13</v>
      </c>
      <c r="C96" s="10">
        <f>SUM(C91:C95)</f>
        <v>64.25</v>
      </c>
      <c r="D96" s="11">
        <f>SUM(D91:D95)</f>
        <v>445.59999999999997</v>
      </c>
      <c r="E96" s="7"/>
      <c r="F96" s="46" t="s">
        <v>41</v>
      </c>
      <c r="G96" s="46"/>
      <c r="H96" s="46"/>
      <c r="I96" s="46"/>
      <c r="J96" s="46"/>
      <c r="K96" s="46"/>
      <c r="L96" s="46"/>
      <c r="M96" s="12">
        <f>SUM(M91:M95)</f>
        <v>420</v>
      </c>
    </row>
    <row r="97" spans="1:13" ht="12.95" customHeight="1">
      <c r="A97" s="22">
        <f>A80+A89+A96</f>
        <v>43.419999999999995</v>
      </c>
      <c r="B97" s="22">
        <f>B80+B89+B96</f>
        <v>46</v>
      </c>
      <c r="C97" s="22">
        <f>C80+C89+C96</f>
        <v>207.91</v>
      </c>
      <c r="D97" s="22">
        <f>D80+D89+D96</f>
        <v>1560</v>
      </c>
      <c r="E97" s="23"/>
      <c r="F97" s="47" t="s">
        <v>42</v>
      </c>
      <c r="G97" s="47"/>
      <c r="H97" s="47"/>
      <c r="I97" s="47"/>
      <c r="J97" s="47"/>
      <c r="K97" s="47"/>
      <c r="L97" s="47"/>
      <c r="M97" s="24">
        <f>M80+M89+M96</f>
        <v>1470</v>
      </c>
    </row>
    <row r="98" spans="1:13" ht="11.1" customHeight="1"/>
    <row r="99" spans="1:13" ht="15" customHeight="1">
      <c r="A99" s="3" t="s">
        <v>11</v>
      </c>
    </row>
    <row r="100" spans="1:13" ht="12.95" customHeight="1">
      <c r="A100" s="41"/>
      <c r="B100" s="41"/>
    </row>
    <row r="101" spans="1:13" s="1" customFormat="1" ht="11.1" customHeight="1"/>
    <row r="102" spans="1:13" s="1" customFormat="1" ht="13.5" customHeight="1">
      <c r="M102" s="2" t="s">
        <v>0</v>
      </c>
    </row>
    <row r="103" spans="1:13" ht="12.95" customHeight="1">
      <c r="A103" s="3" t="s">
        <v>1</v>
      </c>
      <c r="M103" s="2" t="s">
        <v>20</v>
      </c>
    </row>
    <row r="104" spans="1:13" ht="12.95" customHeight="1">
      <c r="A104" s="17" t="s">
        <v>30</v>
      </c>
      <c r="M104" s="2" t="s">
        <v>115</v>
      </c>
    </row>
    <row r="105" spans="1:13" s="1" customFormat="1" ht="15.95" customHeight="1">
      <c r="A105" s="41"/>
      <c r="B105" s="41"/>
      <c r="M105" s="2" t="s">
        <v>21</v>
      </c>
    </row>
    <row r="106" spans="1:13" s="1" customFormat="1" ht="11.25" customHeight="1"/>
    <row r="107" spans="1:13" ht="12.95" customHeight="1">
      <c r="A107" s="48" t="s">
        <v>60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</row>
    <row r="108" spans="1:13" ht="12.95" customHeight="1">
      <c r="A108" s="4" t="s">
        <v>2</v>
      </c>
      <c r="B108" s="4" t="s">
        <v>3</v>
      </c>
      <c r="C108" s="4" t="s">
        <v>4</v>
      </c>
      <c r="D108" s="4" t="s">
        <v>5</v>
      </c>
      <c r="E108" s="4" t="s">
        <v>6</v>
      </c>
      <c r="F108" s="49" t="s">
        <v>7</v>
      </c>
      <c r="G108" s="49"/>
      <c r="H108" s="49"/>
      <c r="I108" s="49"/>
      <c r="J108" s="49"/>
      <c r="K108" s="49"/>
      <c r="L108" s="49"/>
      <c r="M108" s="4" t="s">
        <v>8</v>
      </c>
    </row>
    <row r="109" spans="1:13" ht="15" customHeight="1">
      <c r="A109" s="43" t="s">
        <v>75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</row>
    <row r="110" spans="1:13" ht="12.95" customHeight="1">
      <c r="A110" s="35">
        <v>5.16</v>
      </c>
      <c r="B110" s="5">
        <v>6</v>
      </c>
      <c r="C110" s="5">
        <v>24.35</v>
      </c>
      <c r="D110" s="5">
        <v>171</v>
      </c>
      <c r="E110" s="6">
        <v>257</v>
      </c>
      <c r="F110" s="45" t="s">
        <v>26</v>
      </c>
      <c r="G110" s="45"/>
      <c r="H110" s="45"/>
      <c r="I110" s="45"/>
      <c r="J110" s="45"/>
      <c r="K110" s="45"/>
      <c r="L110" s="45"/>
      <c r="M110" s="8">
        <v>180</v>
      </c>
    </row>
    <row r="111" spans="1:13" ht="12.95" customHeight="1">
      <c r="A111" s="5">
        <v>2.7</v>
      </c>
      <c r="B111" s="5">
        <v>3</v>
      </c>
      <c r="C111" s="5">
        <v>12.06</v>
      </c>
      <c r="D111" s="5">
        <v>80.099999999999994</v>
      </c>
      <c r="E111" s="6">
        <v>467</v>
      </c>
      <c r="F111" s="45" t="s">
        <v>61</v>
      </c>
      <c r="G111" s="45"/>
      <c r="H111" s="45"/>
      <c r="I111" s="45"/>
      <c r="J111" s="45"/>
      <c r="K111" s="45"/>
      <c r="L111" s="45"/>
      <c r="M111" s="8">
        <v>180</v>
      </c>
    </row>
    <row r="112" spans="1:13" ht="12.95" customHeight="1">
      <c r="A112" s="5">
        <v>1.5</v>
      </c>
      <c r="B112" s="5">
        <v>1</v>
      </c>
      <c r="C112" s="5">
        <v>12.5</v>
      </c>
      <c r="D112" s="5">
        <v>78.2</v>
      </c>
      <c r="E112" s="6">
        <v>693</v>
      </c>
      <c r="F112" s="50" t="s">
        <v>13</v>
      </c>
      <c r="G112" s="45"/>
      <c r="H112" s="45"/>
      <c r="I112" s="45"/>
      <c r="J112" s="45"/>
      <c r="K112" s="45"/>
      <c r="L112" s="45"/>
      <c r="M112" s="8">
        <v>30</v>
      </c>
    </row>
    <row r="113" spans="1:13" ht="12.95" customHeight="1">
      <c r="A113" s="5">
        <v>0.08</v>
      </c>
      <c r="B113" s="5">
        <v>7</v>
      </c>
      <c r="C113" s="5">
        <v>0.13</v>
      </c>
      <c r="D113" s="5">
        <v>66.099999999999994</v>
      </c>
      <c r="E113" s="14">
        <v>1259.01</v>
      </c>
      <c r="F113" s="50" t="s">
        <v>27</v>
      </c>
      <c r="G113" s="45"/>
      <c r="H113" s="45"/>
      <c r="I113" s="45"/>
      <c r="J113" s="45"/>
      <c r="K113" s="45"/>
      <c r="L113" s="45"/>
      <c r="M113" s="8">
        <v>10</v>
      </c>
    </row>
    <row r="114" spans="1:13" ht="12.95" customHeight="1">
      <c r="A114" s="27">
        <f>SUM(A110:A113)</f>
        <v>9.44</v>
      </c>
      <c r="B114" s="27">
        <f t="shared" ref="B114:D114" si="0">SUM(B110:B113)</f>
        <v>17</v>
      </c>
      <c r="C114" s="27">
        <f t="shared" si="0"/>
        <v>49.040000000000006</v>
      </c>
      <c r="D114" s="27">
        <f t="shared" si="0"/>
        <v>395.4</v>
      </c>
      <c r="E114" s="6"/>
      <c r="F114" s="42" t="s">
        <v>39</v>
      </c>
      <c r="G114" s="42"/>
      <c r="H114" s="42"/>
      <c r="I114" s="42"/>
      <c r="J114" s="42"/>
      <c r="K114" s="42"/>
      <c r="L114" s="42"/>
      <c r="M114" s="16">
        <f>SUM(M110:M113)</f>
        <v>400</v>
      </c>
    </row>
    <row r="115" spans="1:13" ht="15" customHeight="1">
      <c r="A115" s="43" t="s">
        <v>78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</row>
    <row r="116" spans="1:13" ht="12.95" customHeight="1">
      <c r="A116" s="5">
        <v>2.0699999999999998</v>
      </c>
      <c r="B116" s="5">
        <v>2</v>
      </c>
      <c r="C116" s="5">
        <v>17.03</v>
      </c>
      <c r="D116" s="5">
        <v>98.4</v>
      </c>
      <c r="E116" s="6">
        <v>1033</v>
      </c>
      <c r="F116" s="60" t="s">
        <v>62</v>
      </c>
      <c r="G116" s="52"/>
      <c r="H116" s="52"/>
      <c r="I116" s="52"/>
      <c r="J116" s="52"/>
      <c r="K116" s="52"/>
      <c r="L116" s="53"/>
      <c r="M116" s="8">
        <v>180</v>
      </c>
    </row>
    <row r="117" spans="1:13" ht="12.95" customHeight="1">
      <c r="A117" s="5">
        <v>15.55</v>
      </c>
      <c r="B117" s="5">
        <v>4</v>
      </c>
      <c r="C117" s="5">
        <v>5.05</v>
      </c>
      <c r="D117" s="5">
        <v>168</v>
      </c>
      <c r="E117" s="6">
        <v>1028</v>
      </c>
      <c r="F117" s="50" t="s">
        <v>63</v>
      </c>
      <c r="G117" s="45"/>
      <c r="H117" s="45"/>
      <c r="I117" s="45"/>
      <c r="J117" s="45"/>
      <c r="K117" s="45"/>
      <c r="L117" s="45"/>
      <c r="M117" s="8">
        <v>70</v>
      </c>
    </row>
    <row r="118" spans="1:13" ht="12.95" customHeight="1">
      <c r="A118" s="5">
        <v>2.82</v>
      </c>
      <c r="B118" s="5">
        <v>4</v>
      </c>
      <c r="C118" s="5">
        <v>19.09</v>
      </c>
      <c r="D118" s="5">
        <v>127.4</v>
      </c>
      <c r="E118" s="6">
        <v>312</v>
      </c>
      <c r="F118" s="50" t="s">
        <v>19</v>
      </c>
      <c r="G118" s="45"/>
      <c r="H118" s="45"/>
      <c r="I118" s="45"/>
      <c r="J118" s="45"/>
      <c r="K118" s="45"/>
      <c r="L118" s="45"/>
      <c r="M118" s="8">
        <v>130</v>
      </c>
    </row>
    <row r="119" spans="1:13" ht="12.95" customHeight="1">
      <c r="A119" s="5">
        <v>0.31</v>
      </c>
      <c r="B119" s="5"/>
      <c r="C119" s="5">
        <v>21.92</v>
      </c>
      <c r="D119" s="5">
        <v>91.5</v>
      </c>
      <c r="E119" s="6">
        <v>394</v>
      </c>
      <c r="F119" s="45" t="s">
        <v>16</v>
      </c>
      <c r="G119" s="45"/>
      <c r="H119" s="45"/>
      <c r="I119" s="45"/>
      <c r="J119" s="45"/>
      <c r="K119" s="45"/>
      <c r="L119" s="45"/>
      <c r="M119" s="8">
        <v>180</v>
      </c>
    </row>
    <row r="120" spans="1:13" ht="12.95" customHeight="1">
      <c r="A120" s="5">
        <v>1.7</v>
      </c>
      <c r="B120" s="5">
        <v>1</v>
      </c>
      <c r="C120" s="5">
        <v>9.6999999999999993</v>
      </c>
      <c r="D120" s="5">
        <v>51.8</v>
      </c>
      <c r="E120" s="6">
        <v>1148</v>
      </c>
      <c r="F120" s="45" t="s">
        <v>10</v>
      </c>
      <c r="G120" s="45"/>
      <c r="H120" s="45"/>
      <c r="I120" s="45"/>
      <c r="J120" s="45"/>
      <c r="K120" s="45"/>
      <c r="L120" s="45"/>
      <c r="M120" s="8">
        <v>20</v>
      </c>
    </row>
    <row r="121" spans="1:13" ht="12.95" customHeight="1">
      <c r="A121" s="5">
        <v>2.14</v>
      </c>
      <c r="B121" s="5">
        <v>1</v>
      </c>
      <c r="C121" s="5">
        <v>16.66</v>
      </c>
      <c r="D121" s="5">
        <v>56.8</v>
      </c>
      <c r="E121" s="6">
        <v>897</v>
      </c>
      <c r="F121" s="45" t="s">
        <v>9</v>
      </c>
      <c r="G121" s="45"/>
      <c r="H121" s="45"/>
      <c r="I121" s="45"/>
      <c r="J121" s="45"/>
      <c r="K121" s="45"/>
      <c r="L121" s="45"/>
      <c r="M121" s="8">
        <v>20</v>
      </c>
    </row>
    <row r="122" spans="1:13" ht="12.95" customHeight="1">
      <c r="A122" s="10">
        <f>SUM(A116:A121)</f>
        <v>24.59</v>
      </c>
      <c r="B122" s="10">
        <f t="shared" ref="B122:D122" si="1">SUM(B116:B121)</f>
        <v>12</v>
      </c>
      <c r="C122" s="10">
        <f t="shared" si="1"/>
        <v>89.45</v>
      </c>
      <c r="D122" s="10">
        <f t="shared" si="1"/>
        <v>593.89999999999986</v>
      </c>
      <c r="E122" s="7"/>
      <c r="F122" s="42" t="s">
        <v>40</v>
      </c>
      <c r="G122" s="42"/>
      <c r="H122" s="42"/>
      <c r="I122" s="42"/>
      <c r="J122" s="42"/>
      <c r="K122" s="42"/>
      <c r="L122" s="42"/>
      <c r="M122" s="12">
        <f>SUM(M116:M121)</f>
        <v>600</v>
      </c>
    </row>
    <row r="123" spans="1:13" ht="15" customHeight="1">
      <c r="A123" s="43" t="s">
        <v>79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</row>
    <row r="124" spans="1:13" ht="12.95" customHeight="1">
      <c r="A124" s="5">
        <v>3.77</v>
      </c>
      <c r="B124" s="5">
        <v>4</v>
      </c>
      <c r="C124" s="5">
        <v>30.71</v>
      </c>
      <c r="D124" s="13">
        <v>124.1</v>
      </c>
      <c r="E124" s="6">
        <v>775</v>
      </c>
      <c r="F124" s="50" t="s">
        <v>64</v>
      </c>
      <c r="G124" s="45"/>
      <c r="H124" s="45"/>
      <c r="I124" s="45"/>
      <c r="J124" s="45"/>
      <c r="K124" s="45"/>
      <c r="L124" s="45"/>
      <c r="M124" s="8">
        <v>50</v>
      </c>
    </row>
    <row r="125" spans="1:13" ht="12.95" customHeight="1">
      <c r="A125" s="5">
        <v>4.21</v>
      </c>
      <c r="B125" s="5">
        <v>6</v>
      </c>
      <c r="C125" s="5">
        <v>19.95</v>
      </c>
      <c r="D125" s="13">
        <v>148.9</v>
      </c>
      <c r="E125" s="6">
        <v>999</v>
      </c>
      <c r="F125" s="50" t="s">
        <v>29</v>
      </c>
      <c r="G125" s="45"/>
      <c r="H125" s="45"/>
      <c r="I125" s="45"/>
      <c r="J125" s="45"/>
      <c r="K125" s="45"/>
      <c r="L125" s="45"/>
      <c r="M125" s="8">
        <v>160</v>
      </c>
    </row>
    <row r="126" spans="1:13" ht="12.95" customHeight="1">
      <c r="A126" s="5"/>
      <c r="B126" s="5"/>
      <c r="C126" s="5">
        <v>1.1000000000000001</v>
      </c>
      <c r="D126" s="5">
        <v>6</v>
      </c>
      <c r="E126" s="6">
        <v>685</v>
      </c>
      <c r="F126" s="60" t="s">
        <v>22</v>
      </c>
      <c r="G126" s="52"/>
      <c r="H126" s="52"/>
      <c r="I126" s="52"/>
      <c r="J126" s="52"/>
      <c r="K126" s="52"/>
      <c r="L126" s="53"/>
      <c r="M126" s="8">
        <v>180</v>
      </c>
    </row>
    <row r="127" spans="1:13" ht="12.95" customHeight="1">
      <c r="A127" s="5">
        <v>1.7</v>
      </c>
      <c r="B127" s="5">
        <v>1</v>
      </c>
      <c r="C127" s="5">
        <v>9.6999999999999993</v>
      </c>
      <c r="D127" s="5">
        <v>51.8</v>
      </c>
      <c r="E127" s="6">
        <v>1148</v>
      </c>
      <c r="F127" s="45" t="s">
        <v>10</v>
      </c>
      <c r="G127" s="45"/>
      <c r="H127" s="45"/>
      <c r="I127" s="45"/>
      <c r="J127" s="45"/>
      <c r="K127" s="45"/>
      <c r="L127" s="45"/>
      <c r="M127" s="8">
        <v>20</v>
      </c>
    </row>
    <row r="128" spans="1:13" ht="12.95" customHeight="1">
      <c r="A128" s="9">
        <v>0.48</v>
      </c>
      <c r="B128" s="9"/>
      <c r="C128" s="5">
        <v>11.76</v>
      </c>
      <c r="D128" s="5">
        <v>56.4</v>
      </c>
      <c r="E128" s="6">
        <v>976.04</v>
      </c>
      <c r="F128" s="50" t="s">
        <v>65</v>
      </c>
      <c r="G128" s="45"/>
      <c r="H128" s="45"/>
      <c r="I128" s="45"/>
      <c r="J128" s="45"/>
      <c r="K128" s="45"/>
      <c r="L128" s="45"/>
      <c r="M128" s="8">
        <v>120</v>
      </c>
    </row>
    <row r="129" spans="1:13" ht="12.95" customHeight="1">
      <c r="A129" s="27">
        <f>SUM(A124:A128)</f>
        <v>10.16</v>
      </c>
      <c r="B129" s="27">
        <f t="shared" ref="B129" si="2">SUM(B124:B128)</f>
        <v>11</v>
      </c>
      <c r="C129" s="27">
        <f>SUM(C124:C128)</f>
        <v>73.22</v>
      </c>
      <c r="D129" s="27">
        <f>SUM(D124:D128)</f>
        <v>387.2</v>
      </c>
      <c r="E129" s="5"/>
      <c r="F129" s="46" t="s">
        <v>41</v>
      </c>
      <c r="G129" s="46"/>
      <c r="H129" s="46"/>
      <c r="I129" s="46"/>
      <c r="J129" s="46"/>
      <c r="K129" s="46"/>
      <c r="L129" s="46"/>
      <c r="M129" s="16">
        <f>SUM(M124:M128)</f>
        <v>530</v>
      </c>
    </row>
    <row r="130" spans="1:13" ht="12.95" customHeight="1">
      <c r="A130" s="27">
        <f>A114+A122+A129</f>
        <v>44.19</v>
      </c>
      <c r="B130" s="27">
        <f>B114+B122+B129</f>
        <v>40</v>
      </c>
      <c r="C130" s="27">
        <f>C114+C122+C129</f>
        <v>211.71</v>
      </c>
      <c r="D130" s="28">
        <f>D114+D122+D129</f>
        <v>1376.4999999999998</v>
      </c>
      <c r="E130" s="6"/>
      <c r="F130" s="47" t="s">
        <v>42</v>
      </c>
      <c r="G130" s="47"/>
      <c r="H130" s="47"/>
      <c r="I130" s="47"/>
      <c r="J130" s="47"/>
      <c r="K130" s="47"/>
      <c r="L130" s="47"/>
      <c r="M130" s="16">
        <f>M114+M122+M129</f>
        <v>1530</v>
      </c>
    </row>
    <row r="131" spans="1:13" ht="12.95" customHeight="1">
      <c r="A131" s="29"/>
      <c r="B131" s="29"/>
      <c r="C131" s="29"/>
      <c r="D131" s="30"/>
      <c r="E131" s="31"/>
      <c r="F131" s="25"/>
      <c r="G131" s="25"/>
      <c r="H131" s="25"/>
      <c r="I131" s="25"/>
      <c r="J131" s="25"/>
      <c r="K131" s="25"/>
      <c r="L131" s="25"/>
      <c r="M131" s="32"/>
    </row>
    <row r="132" spans="1:13" ht="15" customHeight="1">
      <c r="A132" s="3" t="s">
        <v>11</v>
      </c>
    </row>
    <row r="133" spans="1:13" ht="12.95" customHeight="1">
      <c r="A133" s="41"/>
      <c r="B133" s="41"/>
    </row>
    <row r="134" spans="1:13" s="1" customFormat="1" ht="11.1" customHeight="1"/>
    <row r="135" spans="1:13" s="1" customFormat="1" ht="12" customHeight="1">
      <c r="M135" s="2" t="s">
        <v>0</v>
      </c>
    </row>
    <row r="136" spans="1:13" ht="12.95" customHeight="1">
      <c r="A136" s="3" t="s">
        <v>1</v>
      </c>
      <c r="M136" s="2" t="s">
        <v>20</v>
      </c>
    </row>
    <row r="137" spans="1:13" ht="12.95" customHeight="1">
      <c r="A137" s="3" t="s">
        <v>30</v>
      </c>
      <c r="M137" s="2" t="s">
        <v>115</v>
      </c>
    </row>
    <row r="138" spans="1:13" s="1" customFormat="1" ht="15.95" customHeight="1">
      <c r="A138" s="41"/>
      <c r="B138" s="41"/>
      <c r="M138" s="2" t="s">
        <v>21</v>
      </c>
    </row>
    <row r="139" spans="1:13" s="1" customFormat="1" ht="12" customHeight="1"/>
    <row r="140" spans="1:13" ht="12.95" customHeight="1">
      <c r="A140" s="61" t="s">
        <v>66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</row>
    <row r="141" spans="1:13" ht="12.95" customHeight="1">
      <c r="A141" s="4" t="s">
        <v>2</v>
      </c>
      <c r="B141" s="4" t="s">
        <v>3</v>
      </c>
      <c r="C141" s="4" t="s">
        <v>4</v>
      </c>
      <c r="D141" s="4" t="s">
        <v>5</v>
      </c>
      <c r="E141" s="4" t="s">
        <v>6</v>
      </c>
      <c r="F141" s="49" t="s">
        <v>7</v>
      </c>
      <c r="G141" s="49"/>
      <c r="H141" s="49"/>
      <c r="I141" s="49"/>
      <c r="J141" s="49"/>
      <c r="K141" s="49"/>
      <c r="L141" s="49"/>
      <c r="M141" s="4" t="s">
        <v>8</v>
      </c>
    </row>
    <row r="142" spans="1:13" ht="15" customHeight="1">
      <c r="A142" s="43" t="s">
        <v>81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</row>
    <row r="143" spans="1:13" ht="12.95" customHeight="1">
      <c r="A143" s="5">
        <v>5.41</v>
      </c>
      <c r="B143" s="5">
        <v>7</v>
      </c>
      <c r="C143" s="5">
        <v>22.7</v>
      </c>
      <c r="D143" s="5">
        <v>180.2</v>
      </c>
      <c r="E143" s="6">
        <v>851</v>
      </c>
      <c r="F143" s="45" t="s">
        <v>24</v>
      </c>
      <c r="G143" s="45"/>
      <c r="H143" s="45"/>
      <c r="I143" s="45"/>
      <c r="J143" s="45"/>
      <c r="K143" s="45"/>
      <c r="L143" s="45"/>
      <c r="M143" s="8">
        <v>180</v>
      </c>
    </row>
    <row r="144" spans="1:13" ht="12.95" customHeight="1">
      <c r="A144" s="5">
        <v>1.23</v>
      </c>
      <c r="B144" s="5">
        <v>1</v>
      </c>
      <c r="C144" s="5">
        <v>14.4</v>
      </c>
      <c r="D144" s="5">
        <v>79.2</v>
      </c>
      <c r="E144" s="6">
        <v>413</v>
      </c>
      <c r="F144" s="50" t="s">
        <v>51</v>
      </c>
      <c r="G144" s="45"/>
      <c r="H144" s="45"/>
      <c r="I144" s="45"/>
      <c r="J144" s="45"/>
      <c r="K144" s="45"/>
      <c r="L144" s="45"/>
      <c r="M144" s="8">
        <v>180</v>
      </c>
    </row>
    <row r="145" spans="1:13" ht="12.95" customHeight="1">
      <c r="A145" s="5">
        <v>2.69</v>
      </c>
      <c r="B145" s="5">
        <v>3</v>
      </c>
      <c r="C145" s="5"/>
      <c r="D145" s="5">
        <v>36.299999999999997</v>
      </c>
      <c r="E145" s="6">
        <v>97</v>
      </c>
      <c r="F145" s="45" t="s">
        <v>12</v>
      </c>
      <c r="G145" s="45"/>
      <c r="H145" s="45"/>
      <c r="I145" s="45"/>
      <c r="J145" s="45"/>
      <c r="K145" s="45"/>
      <c r="L145" s="45"/>
      <c r="M145" s="8">
        <v>10</v>
      </c>
    </row>
    <row r="146" spans="1:13" ht="12.95" customHeight="1">
      <c r="A146" s="5">
        <v>1.5</v>
      </c>
      <c r="B146" s="5">
        <v>1</v>
      </c>
      <c r="C146" s="5">
        <v>12.5</v>
      </c>
      <c r="D146" s="5">
        <v>78.2</v>
      </c>
      <c r="E146" s="6">
        <v>693</v>
      </c>
      <c r="F146" s="50" t="s">
        <v>13</v>
      </c>
      <c r="G146" s="45"/>
      <c r="H146" s="45"/>
      <c r="I146" s="45"/>
      <c r="J146" s="45"/>
      <c r="K146" s="45"/>
      <c r="L146" s="45"/>
      <c r="M146" s="8">
        <v>30</v>
      </c>
    </row>
    <row r="147" spans="1:13" ht="12.95" customHeight="1">
      <c r="A147" s="27">
        <f>SUM(A143:A146)</f>
        <v>10.83</v>
      </c>
      <c r="B147" s="27">
        <f>SUM(B143:B146)</f>
        <v>12</v>
      </c>
      <c r="C147" s="27">
        <f>SUM(C143:C146)</f>
        <v>49.6</v>
      </c>
      <c r="D147" s="27">
        <f>SUM(D143:D146)</f>
        <v>373.9</v>
      </c>
      <c r="E147" s="6"/>
      <c r="F147" s="42" t="s">
        <v>39</v>
      </c>
      <c r="G147" s="42"/>
      <c r="H147" s="42"/>
      <c r="I147" s="42"/>
      <c r="J147" s="42"/>
      <c r="K147" s="42"/>
      <c r="L147" s="42"/>
      <c r="M147" s="16">
        <f>SUM(M143:M146)</f>
        <v>400</v>
      </c>
    </row>
    <row r="148" spans="1:13" ht="15" customHeight="1">
      <c r="A148" s="43" t="s">
        <v>78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</row>
    <row r="149" spans="1:13" ht="12.95" customHeight="1">
      <c r="A149" s="5">
        <v>0.6</v>
      </c>
      <c r="B149" s="5">
        <v>7</v>
      </c>
      <c r="C149" s="5">
        <v>3.7</v>
      </c>
      <c r="D149" s="5">
        <v>48.5</v>
      </c>
      <c r="E149" s="6">
        <v>8.1300000000000008</v>
      </c>
      <c r="F149" s="50" t="s">
        <v>67</v>
      </c>
      <c r="G149" s="45"/>
      <c r="H149" s="45"/>
      <c r="I149" s="45"/>
      <c r="J149" s="45"/>
      <c r="K149" s="45"/>
      <c r="L149" s="45"/>
      <c r="M149" s="8">
        <v>50</v>
      </c>
    </row>
    <row r="150" spans="1:13" ht="12.95" customHeight="1">
      <c r="A150" s="5">
        <v>1.38</v>
      </c>
      <c r="B150" s="5">
        <v>3</v>
      </c>
      <c r="C150" s="5">
        <v>8.0399999999999991</v>
      </c>
      <c r="D150" s="5">
        <v>65.099999999999994</v>
      </c>
      <c r="E150" s="6">
        <v>135</v>
      </c>
      <c r="F150" s="50" t="s">
        <v>68</v>
      </c>
      <c r="G150" s="45"/>
      <c r="H150" s="45"/>
      <c r="I150" s="45"/>
      <c r="J150" s="45"/>
      <c r="K150" s="45"/>
      <c r="L150" s="45"/>
      <c r="M150" s="8">
        <v>180</v>
      </c>
    </row>
    <row r="151" spans="1:13" ht="12.95" customHeight="1">
      <c r="A151" s="5">
        <v>0.13</v>
      </c>
      <c r="B151" s="5">
        <v>1</v>
      </c>
      <c r="C151" s="5">
        <v>0.17</v>
      </c>
      <c r="D151" s="5">
        <v>10.3</v>
      </c>
      <c r="E151" s="6">
        <v>986</v>
      </c>
      <c r="F151" s="50" t="s">
        <v>69</v>
      </c>
      <c r="G151" s="45"/>
      <c r="H151" s="45"/>
      <c r="I151" s="45"/>
      <c r="J151" s="45"/>
      <c r="K151" s="45"/>
      <c r="L151" s="45"/>
      <c r="M151" s="8">
        <v>5</v>
      </c>
    </row>
    <row r="152" spans="1:13" ht="12.95" customHeight="1">
      <c r="A152" s="9">
        <v>15.41</v>
      </c>
      <c r="B152" s="9">
        <v>11</v>
      </c>
      <c r="C152" s="5">
        <v>3.71</v>
      </c>
      <c r="D152" s="5">
        <v>177</v>
      </c>
      <c r="E152" s="6">
        <v>265</v>
      </c>
      <c r="F152" s="50" t="s">
        <v>70</v>
      </c>
      <c r="G152" s="45"/>
      <c r="H152" s="45"/>
      <c r="I152" s="45"/>
      <c r="J152" s="45"/>
      <c r="K152" s="45"/>
      <c r="L152" s="45"/>
      <c r="M152" s="8">
        <v>80</v>
      </c>
    </row>
    <row r="153" spans="1:13" ht="12.95" customHeight="1">
      <c r="A153" s="5">
        <v>5.66</v>
      </c>
      <c r="B153" s="5">
        <v>5</v>
      </c>
      <c r="C153" s="5">
        <v>24.22</v>
      </c>
      <c r="D153" s="5">
        <v>148</v>
      </c>
      <c r="E153" s="6">
        <v>1032</v>
      </c>
      <c r="F153" s="50" t="s">
        <v>23</v>
      </c>
      <c r="G153" s="45"/>
      <c r="H153" s="45"/>
      <c r="I153" s="45"/>
      <c r="J153" s="45"/>
      <c r="K153" s="45"/>
      <c r="L153" s="45"/>
      <c r="M153" s="8">
        <v>130</v>
      </c>
    </row>
    <row r="154" spans="1:13" ht="12.95" customHeight="1">
      <c r="A154" s="5"/>
      <c r="B154" s="5"/>
      <c r="C154" s="5">
        <v>20.16</v>
      </c>
      <c r="D154" s="5">
        <v>124.2</v>
      </c>
      <c r="E154" s="6">
        <v>707</v>
      </c>
      <c r="F154" s="50" t="s">
        <v>71</v>
      </c>
      <c r="G154" s="45"/>
      <c r="H154" s="45"/>
      <c r="I154" s="45"/>
      <c r="J154" s="45"/>
      <c r="K154" s="45"/>
      <c r="L154" s="45"/>
      <c r="M154" s="8">
        <v>180</v>
      </c>
    </row>
    <row r="155" spans="1:13" ht="12.95" customHeight="1">
      <c r="A155" s="5">
        <v>1.7</v>
      </c>
      <c r="B155" s="5">
        <v>1</v>
      </c>
      <c r="C155" s="5">
        <v>9.6999999999999993</v>
      </c>
      <c r="D155" s="5">
        <v>51.8</v>
      </c>
      <c r="E155" s="6">
        <v>1148</v>
      </c>
      <c r="F155" s="45" t="s">
        <v>10</v>
      </c>
      <c r="G155" s="45"/>
      <c r="H155" s="45"/>
      <c r="I155" s="45"/>
      <c r="J155" s="45"/>
      <c r="K155" s="45"/>
      <c r="L155" s="45"/>
      <c r="M155" s="8">
        <v>20</v>
      </c>
    </row>
    <row r="156" spans="1:13" ht="12.95" customHeight="1">
      <c r="A156" s="5">
        <v>2.14</v>
      </c>
      <c r="B156" s="5">
        <v>1</v>
      </c>
      <c r="C156" s="5">
        <v>16.66</v>
      </c>
      <c r="D156" s="5">
        <v>56.8</v>
      </c>
      <c r="E156" s="6">
        <v>897</v>
      </c>
      <c r="F156" s="45" t="s">
        <v>9</v>
      </c>
      <c r="G156" s="45"/>
      <c r="H156" s="45"/>
      <c r="I156" s="45"/>
      <c r="J156" s="45"/>
      <c r="K156" s="45"/>
      <c r="L156" s="45"/>
      <c r="M156" s="8">
        <v>20</v>
      </c>
    </row>
    <row r="157" spans="1:13" ht="12.95" customHeight="1">
      <c r="A157" s="27">
        <f>SUM(A149:A156)</f>
        <v>27.02</v>
      </c>
      <c r="B157" s="27">
        <f t="shared" ref="B157:D157" si="3">SUM(B149:B156)</f>
        <v>29</v>
      </c>
      <c r="C157" s="27">
        <f t="shared" si="3"/>
        <v>86.36</v>
      </c>
      <c r="D157" s="27">
        <f t="shared" si="3"/>
        <v>681.69999999999993</v>
      </c>
      <c r="E157" s="27"/>
      <c r="F157" s="42" t="s">
        <v>40</v>
      </c>
      <c r="G157" s="42"/>
      <c r="H157" s="42"/>
      <c r="I157" s="42"/>
      <c r="J157" s="42"/>
      <c r="K157" s="42"/>
      <c r="L157" s="42"/>
      <c r="M157" s="16">
        <f>SUM(M149:M156)</f>
        <v>665</v>
      </c>
    </row>
    <row r="158" spans="1:13" ht="15" customHeight="1">
      <c r="A158" s="43" t="s">
        <v>79</v>
      </c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</row>
    <row r="159" spans="1:13" ht="12.95" customHeight="1">
      <c r="A159" s="5">
        <v>5.18</v>
      </c>
      <c r="B159" s="5">
        <v>9</v>
      </c>
      <c r="C159" s="5">
        <v>29.97</v>
      </c>
      <c r="D159" s="5">
        <v>221.9</v>
      </c>
      <c r="E159" s="6">
        <v>517</v>
      </c>
      <c r="F159" s="50" t="s">
        <v>74</v>
      </c>
      <c r="G159" s="45"/>
      <c r="H159" s="45"/>
      <c r="I159" s="45"/>
      <c r="J159" s="45"/>
      <c r="K159" s="45"/>
      <c r="L159" s="45"/>
      <c r="M159" s="8">
        <v>150</v>
      </c>
    </row>
    <row r="160" spans="1:13" ht="12.95" customHeight="1">
      <c r="A160" s="5">
        <v>2.25</v>
      </c>
      <c r="B160" s="5">
        <v>3</v>
      </c>
      <c r="C160" s="5">
        <v>17</v>
      </c>
      <c r="D160" s="5">
        <v>122.1</v>
      </c>
      <c r="E160" s="6">
        <v>1141.0899999999999</v>
      </c>
      <c r="F160" s="50" t="s">
        <v>72</v>
      </c>
      <c r="G160" s="45"/>
      <c r="H160" s="45"/>
      <c r="I160" s="45"/>
      <c r="J160" s="45"/>
      <c r="K160" s="45"/>
      <c r="L160" s="45"/>
      <c r="M160" s="8">
        <v>30</v>
      </c>
    </row>
    <row r="161" spans="1:13" ht="12.95" customHeight="1">
      <c r="A161" s="5">
        <v>5.22</v>
      </c>
      <c r="B161" s="5">
        <v>5</v>
      </c>
      <c r="C161" s="5">
        <v>7.2</v>
      </c>
      <c r="D161" s="5">
        <v>95.4</v>
      </c>
      <c r="E161" s="6">
        <v>386</v>
      </c>
      <c r="F161" s="50" t="s">
        <v>73</v>
      </c>
      <c r="G161" s="45"/>
      <c r="H161" s="45"/>
      <c r="I161" s="45"/>
      <c r="J161" s="45"/>
      <c r="K161" s="45"/>
      <c r="L161" s="45"/>
      <c r="M161" s="8">
        <v>180</v>
      </c>
    </row>
    <row r="162" spans="1:13" ht="12.95" customHeight="1">
      <c r="A162" s="5">
        <v>2.14</v>
      </c>
      <c r="B162" s="5">
        <v>1</v>
      </c>
      <c r="C162" s="5">
        <v>16.66</v>
      </c>
      <c r="D162" s="5">
        <v>56.8</v>
      </c>
      <c r="E162" s="6">
        <v>897</v>
      </c>
      <c r="F162" s="45" t="s">
        <v>9</v>
      </c>
      <c r="G162" s="45"/>
      <c r="H162" s="45"/>
      <c r="I162" s="45"/>
      <c r="J162" s="45"/>
      <c r="K162" s="45"/>
      <c r="L162" s="45"/>
      <c r="M162" s="8">
        <v>20</v>
      </c>
    </row>
    <row r="163" spans="1:13" ht="12.95" customHeight="1">
      <c r="A163" s="27">
        <f>SUM(A159:A162)</f>
        <v>14.79</v>
      </c>
      <c r="B163" s="27">
        <f t="shared" ref="B163:D163" si="4">SUM(B159:B162)</f>
        <v>18</v>
      </c>
      <c r="C163" s="27">
        <f t="shared" si="4"/>
        <v>70.83</v>
      </c>
      <c r="D163" s="27">
        <f t="shared" si="4"/>
        <v>496.2</v>
      </c>
      <c r="E163" s="27"/>
      <c r="F163" s="46" t="s">
        <v>41</v>
      </c>
      <c r="G163" s="46"/>
      <c r="H163" s="46"/>
      <c r="I163" s="46"/>
      <c r="J163" s="46"/>
      <c r="K163" s="46"/>
      <c r="L163" s="46"/>
      <c r="M163" s="16">
        <f>SUM(M159:M162)</f>
        <v>380</v>
      </c>
    </row>
    <row r="164" spans="1:13" ht="12.95" customHeight="1">
      <c r="A164" s="27">
        <f>A147+A157+A163</f>
        <v>52.64</v>
      </c>
      <c r="B164" s="27">
        <f>B147+B157+B163</f>
        <v>59</v>
      </c>
      <c r="C164" s="27">
        <f>C147+C157+C163</f>
        <v>206.79000000000002</v>
      </c>
      <c r="D164" s="28">
        <f>D147+D157+D163</f>
        <v>1551.8</v>
      </c>
      <c r="E164" s="6"/>
      <c r="F164" s="47" t="s">
        <v>42</v>
      </c>
      <c r="G164" s="47"/>
      <c r="H164" s="47"/>
      <c r="I164" s="47"/>
      <c r="J164" s="47"/>
      <c r="K164" s="47"/>
      <c r="L164" s="47"/>
      <c r="M164" s="16">
        <f>M147+M157+M163</f>
        <v>1445</v>
      </c>
    </row>
    <row r="165" spans="1:13" ht="12.95" customHeight="1">
      <c r="A165" s="33"/>
      <c r="B165" s="33"/>
      <c r="C165" s="33"/>
      <c r="D165" s="34"/>
      <c r="E165" s="3"/>
      <c r="F165" s="25"/>
      <c r="G165" s="25"/>
      <c r="H165" s="25"/>
      <c r="I165" s="25"/>
      <c r="J165" s="25"/>
      <c r="K165" s="25"/>
      <c r="L165" s="25"/>
      <c r="M165" s="26"/>
    </row>
    <row r="166" spans="1:13" ht="15" customHeight="1">
      <c r="A166" s="3" t="s">
        <v>11</v>
      </c>
    </row>
    <row r="167" spans="1:13" ht="12.95" customHeight="1">
      <c r="A167" s="41"/>
      <c r="B167" s="41"/>
    </row>
    <row r="168" spans="1:13" ht="12.95" customHeight="1">
      <c r="A168" s="3"/>
      <c r="B168" s="3"/>
    </row>
    <row r="169" spans="1:13" s="1" customFormat="1" ht="11.1" customHeight="1"/>
    <row r="170" spans="1:13" ht="11.45" customHeight="1">
      <c r="M170" s="2" t="s">
        <v>0</v>
      </c>
    </row>
    <row r="171" spans="1:13" ht="11.45" customHeight="1">
      <c r="A171" s="3" t="s">
        <v>1</v>
      </c>
      <c r="M171" s="2" t="s">
        <v>20</v>
      </c>
    </row>
    <row r="172" spans="1:13" ht="11.45" customHeight="1">
      <c r="A172" s="3" t="s">
        <v>30</v>
      </c>
      <c r="M172" s="2" t="s">
        <v>115</v>
      </c>
    </row>
    <row r="173" spans="1:13" ht="14.25" customHeight="1">
      <c r="A173" s="41"/>
      <c r="B173" s="41"/>
      <c r="M173" s="2" t="s">
        <v>21</v>
      </c>
    </row>
    <row r="175" spans="1:13" ht="11.45" customHeight="1">
      <c r="A175" s="54" t="s">
        <v>82</v>
      </c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</row>
    <row r="176" spans="1:13" ht="11.45" customHeight="1">
      <c r="A176" s="4" t="s">
        <v>2</v>
      </c>
      <c r="B176" s="4" t="s">
        <v>3</v>
      </c>
      <c r="C176" s="4" t="s">
        <v>4</v>
      </c>
      <c r="D176" s="4" t="s">
        <v>5</v>
      </c>
      <c r="E176" s="4" t="s">
        <v>6</v>
      </c>
      <c r="F176" s="55" t="s">
        <v>7</v>
      </c>
      <c r="G176" s="49"/>
      <c r="H176" s="49"/>
      <c r="I176" s="49"/>
      <c r="J176" s="49"/>
      <c r="K176" s="49"/>
      <c r="L176" s="56"/>
      <c r="M176" s="4" t="s">
        <v>8</v>
      </c>
    </row>
    <row r="177" spans="1:13" ht="13.5" customHeight="1">
      <c r="A177" s="57" t="s">
        <v>75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9"/>
    </row>
    <row r="178" spans="1:13" ht="11.45" customHeight="1">
      <c r="A178" s="5">
        <v>9.42</v>
      </c>
      <c r="B178" s="5">
        <v>6</v>
      </c>
      <c r="C178" s="5">
        <v>16.82</v>
      </c>
      <c r="D178" s="5">
        <v>198.2</v>
      </c>
      <c r="E178" s="6">
        <v>1284</v>
      </c>
      <c r="F178" s="45" t="s">
        <v>83</v>
      </c>
      <c r="G178" s="45"/>
      <c r="H178" s="45"/>
      <c r="I178" s="45"/>
      <c r="J178" s="45"/>
      <c r="K178" s="45"/>
      <c r="L178" s="45"/>
      <c r="M178" s="8">
        <v>200</v>
      </c>
    </row>
    <row r="179" spans="1:13" ht="14.25" customHeight="1">
      <c r="A179" s="5">
        <v>0.08</v>
      </c>
      <c r="B179" s="5">
        <v>7</v>
      </c>
      <c r="C179" s="5">
        <v>0.13</v>
      </c>
      <c r="D179" s="5">
        <v>66.099999999999994</v>
      </c>
      <c r="E179" s="6">
        <v>1259.01</v>
      </c>
      <c r="F179" s="45" t="s">
        <v>27</v>
      </c>
      <c r="G179" s="45"/>
      <c r="H179" s="45"/>
      <c r="I179" s="45"/>
      <c r="J179" s="45"/>
      <c r="K179" s="45"/>
      <c r="L179" s="45"/>
      <c r="M179" s="8">
        <v>10</v>
      </c>
    </row>
    <row r="180" spans="1:13" ht="11.45" customHeight="1">
      <c r="A180" s="9"/>
      <c r="B180" s="9"/>
      <c r="C180" s="5">
        <v>9.8699999999999992</v>
      </c>
      <c r="D180" s="5">
        <v>53.9</v>
      </c>
      <c r="E180" s="6">
        <v>685</v>
      </c>
      <c r="F180" s="45" t="s">
        <v>22</v>
      </c>
      <c r="G180" s="45"/>
      <c r="H180" s="45"/>
      <c r="I180" s="45"/>
      <c r="J180" s="45"/>
      <c r="K180" s="45"/>
      <c r="L180" s="45"/>
      <c r="M180" s="8">
        <v>180</v>
      </c>
    </row>
    <row r="181" spans="1:13" ht="11.45" customHeight="1">
      <c r="A181" s="5">
        <v>1.5</v>
      </c>
      <c r="B181" s="5">
        <v>1</v>
      </c>
      <c r="C181" s="5">
        <v>12.5</v>
      </c>
      <c r="D181" s="5">
        <v>78.2</v>
      </c>
      <c r="E181" s="6">
        <v>693</v>
      </c>
      <c r="F181" s="45" t="s">
        <v>13</v>
      </c>
      <c r="G181" s="45"/>
      <c r="H181" s="45"/>
      <c r="I181" s="45"/>
      <c r="J181" s="45"/>
      <c r="K181" s="45"/>
      <c r="L181" s="45"/>
      <c r="M181" s="8">
        <v>30</v>
      </c>
    </row>
    <row r="182" spans="1:13" ht="11.45" customHeight="1">
      <c r="A182" s="10">
        <f>SUM(A178:A181)</f>
        <v>11</v>
      </c>
      <c r="B182" s="10">
        <f>SUM(B178:B181)</f>
        <v>14</v>
      </c>
      <c r="C182" s="10">
        <f>SUM(C178:C181)</f>
        <v>39.32</v>
      </c>
      <c r="D182" s="11">
        <f>SUM(D178:D181)</f>
        <v>396.39999999999992</v>
      </c>
      <c r="E182" s="7"/>
      <c r="F182" s="42" t="s">
        <v>39</v>
      </c>
      <c r="G182" s="42"/>
      <c r="H182" s="42"/>
      <c r="I182" s="42"/>
      <c r="J182" s="42"/>
      <c r="K182" s="42"/>
      <c r="L182" s="42"/>
      <c r="M182" s="12">
        <f>SUM(M178:M181)</f>
        <v>420</v>
      </c>
    </row>
    <row r="183" spans="1:13" ht="16.5" customHeight="1">
      <c r="A183" s="43" t="s">
        <v>76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ht="11.45" customHeight="1">
      <c r="A184" s="5">
        <v>4.2300000000000004</v>
      </c>
      <c r="B184" s="5">
        <v>4</v>
      </c>
      <c r="C184" s="5">
        <v>15.47</v>
      </c>
      <c r="D184" s="5">
        <v>120</v>
      </c>
      <c r="E184" s="6">
        <v>139</v>
      </c>
      <c r="F184" s="45" t="s">
        <v>84</v>
      </c>
      <c r="G184" s="45"/>
      <c r="H184" s="45"/>
      <c r="I184" s="45"/>
      <c r="J184" s="45"/>
      <c r="K184" s="45"/>
      <c r="L184" s="45"/>
      <c r="M184" s="8">
        <v>180</v>
      </c>
    </row>
    <row r="185" spans="1:13" ht="11.45" customHeight="1">
      <c r="A185" s="5">
        <v>12.93</v>
      </c>
      <c r="B185" s="5">
        <v>3</v>
      </c>
      <c r="C185" s="5">
        <v>5.42</v>
      </c>
      <c r="D185" s="5">
        <v>113.2</v>
      </c>
      <c r="E185" s="6">
        <v>1069</v>
      </c>
      <c r="F185" s="45" t="s">
        <v>85</v>
      </c>
      <c r="G185" s="45"/>
      <c r="H185" s="45"/>
      <c r="I185" s="45"/>
      <c r="J185" s="45"/>
      <c r="K185" s="45"/>
      <c r="L185" s="45"/>
      <c r="M185" s="8">
        <v>70</v>
      </c>
    </row>
    <row r="186" spans="1:13" ht="11.45" customHeight="1">
      <c r="A186" s="5">
        <v>3.07</v>
      </c>
      <c r="B186" s="5">
        <v>7</v>
      </c>
      <c r="C186" s="5">
        <v>29.51</v>
      </c>
      <c r="D186" s="5">
        <v>195.8</v>
      </c>
      <c r="E186" s="6">
        <v>297</v>
      </c>
      <c r="F186" s="45" t="s">
        <v>55</v>
      </c>
      <c r="G186" s="45"/>
      <c r="H186" s="45"/>
      <c r="I186" s="45"/>
      <c r="J186" s="45"/>
      <c r="K186" s="45"/>
      <c r="L186" s="45"/>
      <c r="M186" s="8">
        <v>130</v>
      </c>
    </row>
    <row r="187" spans="1:13" ht="13.5" customHeight="1">
      <c r="A187" s="5">
        <v>0.61</v>
      </c>
      <c r="B187" s="5"/>
      <c r="C187" s="5">
        <v>24.86</v>
      </c>
      <c r="D187" s="5">
        <v>115.8</v>
      </c>
      <c r="E187" s="6">
        <v>735</v>
      </c>
      <c r="F187" s="45" t="s">
        <v>17</v>
      </c>
      <c r="G187" s="45"/>
      <c r="H187" s="45"/>
      <c r="I187" s="45"/>
      <c r="J187" s="45"/>
      <c r="K187" s="45"/>
      <c r="L187" s="45"/>
      <c r="M187" s="8">
        <v>180</v>
      </c>
    </row>
    <row r="188" spans="1:13" ht="12" customHeight="1">
      <c r="A188" s="5">
        <v>1.7</v>
      </c>
      <c r="B188" s="5">
        <v>1</v>
      </c>
      <c r="C188" s="5">
        <v>9.6999999999999993</v>
      </c>
      <c r="D188" s="5">
        <v>51.8</v>
      </c>
      <c r="E188" s="6">
        <v>1148</v>
      </c>
      <c r="F188" s="45" t="s">
        <v>10</v>
      </c>
      <c r="G188" s="45"/>
      <c r="H188" s="45"/>
      <c r="I188" s="45"/>
      <c r="J188" s="45"/>
      <c r="K188" s="45"/>
      <c r="L188" s="45"/>
      <c r="M188" s="8">
        <v>20</v>
      </c>
    </row>
    <row r="189" spans="1:13" ht="11.45" customHeight="1">
      <c r="A189" s="5">
        <v>2.14</v>
      </c>
      <c r="B189" s="5">
        <v>1</v>
      </c>
      <c r="C189" s="5">
        <v>16.66</v>
      </c>
      <c r="D189" s="5">
        <v>56.8</v>
      </c>
      <c r="E189" s="6">
        <v>897</v>
      </c>
      <c r="F189" s="45" t="s">
        <v>9</v>
      </c>
      <c r="G189" s="45"/>
      <c r="H189" s="45"/>
      <c r="I189" s="45"/>
      <c r="J189" s="45"/>
      <c r="K189" s="45"/>
      <c r="L189" s="45"/>
      <c r="M189" s="8">
        <v>20</v>
      </c>
    </row>
    <row r="190" spans="1:13" ht="11.45" customHeight="1">
      <c r="A190" s="10">
        <f>SUM(A184:A189)</f>
        <v>24.68</v>
      </c>
      <c r="B190" s="10">
        <f>SUM(B184:B189)</f>
        <v>16</v>
      </c>
      <c r="C190" s="10">
        <f>SUM(C184:C189)</f>
        <v>101.62</v>
      </c>
      <c r="D190" s="11">
        <f>SUM(D184:D189)</f>
        <v>653.39999999999986</v>
      </c>
      <c r="E190" s="7"/>
      <c r="F190" s="42" t="s">
        <v>40</v>
      </c>
      <c r="G190" s="42"/>
      <c r="H190" s="42"/>
      <c r="I190" s="42"/>
      <c r="J190" s="42"/>
      <c r="K190" s="42"/>
      <c r="L190" s="42"/>
      <c r="M190" s="12">
        <f>SUM(M184:M189)</f>
        <v>600</v>
      </c>
    </row>
    <row r="191" spans="1:13" ht="15" customHeight="1">
      <c r="A191" s="43" t="s">
        <v>77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</row>
    <row r="192" spans="1:13" ht="11.45" customHeight="1">
      <c r="A192" s="5">
        <v>3.39</v>
      </c>
      <c r="B192" s="5">
        <v>4</v>
      </c>
      <c r="C192" s="5">
        <v>23</v>
      </c>
      <c r="D192" s="5">
        <v>137</v>
      </c>
      <c r="E192" s="6">
        <v>767</v>
      </c>
      <c r="F192" s="45" t="s">
        <v>111</v>
      </c>
      <c r="G192" s="45"/>
      <c r="H192" s="45"/>
      <c r="I192" s="45"/>
      <c r="J192" s="45"/>
      <c r="K192" s="45"/>
      <c r="L192" s="45"/>
      <c r="M192" s="8">
        <v>40</v>
      </c>
    </row>
    <row r="193" spans="1:13" ht="11.45" customHeight="1">
      <c r="A193" s="5">
        <v>10.18</v>
      </c>
      <c r="B193" s="5">
        <v>7</v>
      </c>
      <c r="C193" s="5">
        <v>2.91</v>
      </c>
      <c r="D193" s="5">
        <v>119.3</v>
      </c>
      <c r="E193" s="6">
        <v>1545</v>
      </c>
      <c r="F193" s="45" t="s">
        <v>86</v>
      </c>
      <c r="G193" s="45"/>
      <c r="H193" s="45"/>
      <c r="I193" s="45"/>
      <c r="J193" s="45"/>
      <c r="K193" s="45"/>
      <c r="L193" s="45"/>
      <c r="M193" s="8">
        <v>80</v>
      </c>
    </row>
    <row r="194" spans="1:13" ht="11.45" customHeight="1">
      <c r="A194" s="5">
        <v>6.53</v>
      </c>
      <c r="B194" s="5">
        <v>6</v>
      </c>
      <c r="C194" s="5">
        <v>27.95</v>
      </c>
      <c r="D194" s="5">
        <v>170.8</v>
      </c>
      <c r="E194" s="6">
        <v>1032</v>
      </c>
      <c r="F194" s="45" t="s">
        <v>23</v>
      </c>
      <c r="G194" s="45"/>
      <c r="H194" s="45"/>
      <c r="I194" s="45"/>
      <c r="J194" s="45"/>
      <c r="K194" s="45"/>
      <c r="L194" s="45"/>
      <c r="M194" s="8">
        <v>150</v>
      </c>
    </row>
    <row r="195" spans="1:13" ht="11.45" customHeight="1">
      <c r="A195" s="5">
        <v>0.1</v>
      </c>
      <c r="B195" s="5"/>
      <c r="C195" s="5">
        <v>21.49</v>
      </c>
      <c r="D195" s="5">
        <v>89.2</v>
      </c>
      <c r="E195" s="6">
        <v>631</v>
      </c>
      <c r="F195" s="51" t="s">
        <v>87</v>
      </c>
      <c r="G195" s="52"/>
      <c r="H195" s="52"/>
      <c r="I195" s="52"/>
      <c r="J195" s="52"/>
      <c r="K195" s="52"/>
      <c r="L195" s="53"/>
      <c r="M195" s="8">
        <v>180</v>
      </c>
    </row>
    <row r="196" spans="1:13" ht="11.45" customHeight="1">
      <c r="A196" s="5">
        <v>1.7</v>
      </c>
      <c r="B196" s="5">
        <v>1</v>
      </c>
      <c r="C196" s="5">
        <v>9.6999999999999993</v>
      </c>
      <c r="D196" s="5">
        <v>51.8</v>
      </c>
      <c r="E196" s="6">
        <v>1148</v>
      </c>
      <c r="F196" s="45" t="s">
        <v>10</v>
      </c>
      <c r="G196" s="45"/>
      <c r="H196" s="45"/>
      <c r="I196" s="45"/>
      <c r="J196" s="45"/>
      <c r="K196" s="45"/>
      <c r="L196" s="45"/>
      <c r="M196" s="8">
        <v>20</v>
      </c>
    </row>
    <row r="197" spans="1:13" ht="11.45" customHeight="1">
      <c r="A197" s="18">
        <f>SUM(A192:A196)</f>
        <v>21.900000000000002</v>
      </c>
      <c r="B197" s="18">
        <f>SUM(B192:B196)</f>
        <v>18</v>
      </c>
      <c r="C197" s="18">
        <f>SUM(C192:C196)</f>
        <v>85.05</v>
      </c>
      <c r="D197" s="18">
        <f>SUM(D192:D196)</f>
        <v>568.1</v>
      </c>
      <c r="E197" s="15"/>
      <c r="F197" s="46" t="s">
        <v>41</v>
      </c>
      <c r="G197" s="46"/>
      <c r="H197" s="46"/>
      <c r="I197" s="46"/>
      <c r="J197" s="46"/>
      <c r="K197" s="46"/>
      <c r="L197" s="46"/>
      <c r="M197" s="21">
        <f>SUM(M192:M196)</f>
        <v>470</v>
      </c>
    </row>
    <row r="198" spans="1:13" ht="11.45" customHeight="1">
      <c r="A198" s="22">
        <f>A182+A190+A197</f>
        <v>57.58</v>
      </c>
      <c r="B198" s="22">
        <f>B182+B190+B197</f>
        <v>48</v>
      </c>
      <c r="C198" s="22">
        <f t="shared" ref="C198:D198" si="5">C182+C190+C197</f>
        <v>225.99</v>
      </c>
      <c r="D198" s="22">
        <f t="shared" si="5"/>
        <v>1617.8999999999996</v>
      </c>
      <c r="E198" s="23"/>
      <c r="F198" s="47" t="s">
        <v>42</v>
      </c>
      <c r="G198" s="47"/>
      <c r="H198" s="47"/>
      <c r="I198" s="47"/>
      <c r="J198" s="47"/>
      <c r="K198" s="47"/>
      <c r="L198" s="47"/>
      <c r="M198" s="24">
        <f>SUM(M182+M190+M197)</f>
        <v>1490</v>
      </c>
    </row>
    <row r="199" spans="1:13" ht="11.45" customHeight="1">
      <c r="A199" s="33"/>
      <c r="B199" s="33"/>
    </row>
    <row r="200" spans="1:13" ht="11.45" customHeight="1">
      <c r="A200" s="3" t="s">
        <v>11</v>
      </c>
    </row>
    <row r="201" spans="1:13" ht="11.45" customHeight="1">
      <c r="A201" s="41"/>
      <c r="B201" s="41"/>
    </row>
    <row r="203" spans="1:13" ht="11.45" customHeight="1">
      <c r="M203" s="2" t="s">
        <v>0</v>
      </c>
    </row>
    <row r="204" spans="1:13" ht="11.45" customHeight="1">
      <c r="A204" s="3" t="s">
        <v>1</v>
      </c>
      <c r="M204" s="2" t="s">
        <v>20</v>
      </c>
    </row>
    <row r="205" spans="1:13" ht="11.45" customHeight="1">
      <c r="A205" s="3" t="s">
        <v>30</v>
      </c>
      <c r="M205" s="2" t="s">
        <v>115</v>
      </c>
    </row>
    <row r="206" spans="1:13" ht="14.25" customHeight="1">
      <c r="A206" s="41"/>
      <c r="B206" s="41"/>
      <c r="M206" s="2" t="s">
        <v>21</v>
      </c>
    </row>
    <row r="208" spans="1:13" ht="11.45" customHeight="1">
      <c r="A208" s="48" t="s">
        <v>88</v>
      </c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</row>
    <row r="209" spans="1:13" ht="11.45" customHeight="1">
      <c r="A209" s="4" t="s">
        <v>2</v>
      </c>
      <c r="B209" s="4" t="s">
        <v>3</v>
      </c>
      <c r="C209" s="4" t="s">
        <v>4</v>
      </c>
      <c r="D209" s="4" t="s">
        <v>5</v>
      </c>
      <c r="E209" s="4" t="s">
        <v>6</v>
      </c>
      <c r="F209" s="49" t="s">
        <v>7</v>
      </c>
      <c r="G209" s="49"/>
      <c r="H209" s="49"/>
      <c r="I209" s="49"/>
      <c r="J209" s="49"/>
      <c r="K209" s="49"/>
      <c r="L209" s="49"/>
      <c r="M209" s="4" t="s">
        <v>8</v>
      </c>
    </row>
    <row r="210" spans="1:13" ht="15.75" customHeight="1">
      <c r="A210" s="43" t="s">
        <v>75</v>
      </c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</row>
    <row r="211" spans="1:13" ht="11.45" customHeight="1">
      <c r="A211" s="5">
        <v>5.75</v>
      </c>
      <c r="B211" s="5">
        <v>7</v>
      </c>
      <c r="C211" s="5">
        <v>30.49</v>
      </c>
      <c r="D211" s="5">
        <v>207.2</v>
      </c>
      <c r="E211" s="6">
        <v>854</v>
      </c>
      <c r="F211" s="45" t="s">
        <v>89</v>
      </c>
      <c r="G211" s="45"/>
      <c r="H211" s="45"/>
      <c r="I211" s="45"/>
      <c r="J211" s="45"/>
      <c r="K211" s="45"/>
      <c r="L211" s="45"/>
      <c r="M211" s="8">
        <v>200</v>
      </c>
    </row>
    <row r="212" spans="1:13" ht="13.5" customHeight="1">
      <c r="A212" s="5">
        <v>2.69</v>
      </c>
      <c r="B212" s="5">
        <v>3</v>
      </c>
      <c r="C212" s="5"/>
      <c r="D212" s="5">
        <v>36.299999999999997</v>
      </c>
      <c r="E212" s="6">
        <v>97</v>
      </c>
      <c r="F212" s="45" t="s">
        <v>12</v>
      </c>
      <c r="G212" s="45"/>
      <c r="H212" s="45"/>
      <c r="I212" s="45"/>
      <c r="J212" s="45"/>
      <c r="K212" s="45"/>
      <c r="L212" s="45"/>
      <c r="M212" s="8">
        <v>10</v>
      </c>
    </row>
    <row r="213" spans="1:13" ht="11.45" customHeight="1">
      <c r="A213" s="9">
        <v>0.12</v>
      </c>
      <c r="B213" s="9"/>
      <c r="C213" s="5">
        <v>13.68</v>
      </c>
      <c r="D213" s="5">
        <v>55.8</v>
      </c>
      <c r="E213" s="6">
        <v>686</v>
      </c>
      <c r="F213" s="45" t="s">
        <v>18</v>
      </c>
      <c r="G213" s="45"/>
      <c r="H213" s="45"/>
      <c r="I213" s="45"/>
      <c r="J213" s="45"/>
      <c r="K213" s="45"/>
      <c r="L213" s="45"/>
      <c r="M213" s="8">
        <v>180</v>
      </c>
    </row>
    <row r="214" spans="1:13" ht="11.45" customHeight="1">
      <c r="A214" s="5">
        <v>1.5</v>
      </c>
      <c r="B214" s="5">
        <v>1</v>
      </c>
      <c r="C214" s="5">
        <v>12.5</v>
      </c>
      <c r="D214" s="5">
        <v>78.2</v>
      </c>
      <c r="E214" s="6">
        <v>693</v>
      </c>
      <c r="F214" s="45" t="s">
        <v>13</v>
      </c>
      <c r="G214" s="45"/>
      <c r="H214" s="45"/>
      <c r="I214" s="45"/>
      <c r="J214" s="45"/>
      <c r="K214" s="45"/>
      <c r="L214" s="45"/>
      <c r="M214" s="8">
        <v>30</v>
      </c>
    </row>
    <row r="215" spans="1:13" ht="11.45" customHeight="1">
      <c r="A215" s="10">
        <f>SUM(A211:A214)</f>
        <v>10.059999999999999</v>
      </c>
      <c r="B215" s="10">
        <f>SUM(B211:B214)</f>
        <v>11</v>
      </c>
      <c r="C215" s="10">
        <f>SUM(C211:C214)</f>
        <v>56.67</v>
      </c>
      <c r="D215" s="11">
        <f>SUM(D211:D214)</f>
        <v>377.5</v>
      </c>
      <c r="E215" s="7"/>
      <c r="F215" s="42" t="s">
        <v>39</v>
      </c>
      <c r="G215" s="42"/>
      <c r="H215" s="42"/>
      <c r="I215" s="42"/>
      <c r="J215" s="42"/>
      <c r="K215" s="42"/>
      <c r="L215" s="42"/>
      <c r="M215" s="12">
        <f>SUM(M211:M214)</f>
        <v>420</v>
      </c>
    </row>
    <row r="216" spans="1:13" ht="14.25" customHeight="1">
      <c r="A216" s="43" t="s">
        <v>76</v>
      </c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</row>
    <row r="217" spans="1:13" ht="11.45" customHeight="1">
      <c r="A217" s="5">
        <v>1.49</v>
      </c>
      <c r="B217" s="5">
        <v>3</v>
      </c>
      <c r="C217" s="5">
        <v>19.79</v>
      </c>
      <c r="D217" s="5">
        <v>41.7</v>
      </c>
      <c r="E217" s="6">
        <v>819.02</v>
      </c>
      <c r="F217" s="45" t="s">
        <v>90</v>
      </c>
      <c r="G217" s="45"/>
      <c r="H217" s="45"/>
      <c r="I217" s="45"/>
      <c r="J217" s="45"/>
      <c r="K217" s="45"/>
      <c r="L217" s="45"/>
      <c r="M217" s="8">
        <v>50</v>
      </c>
    </row>
    <row r="218" spans="1:13" ht="11.45" customHeight="1">
      <c r="A218" s="5">
        <v>2.0699999999999998</v>
      </c>
      <c r="B218" s="5">
        <v>2</v>
      </c>
      <c r="C218" s="5">
        <v>17.03</v>
      </c>
      <c r="D218" s="5">
        <v>98.4</v>
      </c>
      <c r="E218" s="6">
        <v>1033</v>
      </c>
      <c r="F218" s="45" t="s">
        <v>62</v>
      </c>
      <c r="G218" s="45"/>
      <c r="H218" s="45"/>
      <c r="I218" s="45"/>
      <c r="J218" s="45"/>
      <c r="K218" s="45"/>
      <c r="L218" s="45"/>
      <c r="M218" s="8">
        <v>180</v>
      </c>
    </row>
    <row r="219" spans="1:13" ht="11.45" customHeight="1">
      <c r="A219" s="5">
        <v>10.050000000000001</v>
      </c>
      <c r="B219" s="5">
        <v>9</v>
      </c>
      <c r="C219" s="5">
        <v>7.85</v>
      </c>
      <c r="D219" s="5">
        <v>146.30000000000001</v>
      </c>
      <c r="E219" s="6">
        <v>15.9</v>
      </c>
      <c r="F219" s="45" t="s">
        <v>91</v>
      </c>
      <c r="G219" s="45"/>
      <c r="H219" s="45"/>
      <c r="I219" s="45"/>
      <c r="J219" s="45"/>
      <c r="K219" s="45"/>
      <c r="L219" s="45"/>
      <c r="M219" s="8">
        <v>70</v>
      </c>
    </row>
    <row r="220" spans="1:13" ht="11.45" customHeight="1">
      <c r="A220" s="5">
        <v>2.82</v>
      </c>
      <c r="B220" s="5">
        <v>4</v>
      </c>
      <c r="C220" s="5">
        <v>19.09</v>
      </c>
      <c r="D220" s="5">
        <v>127.4</v>
      </c>
      <c r="E220" s="6">
        <v>312</v>
      </c>
      <c r="F220" s="45" t="s">
        <v>19</v>
      </c>
      <c r="G220" s="45"/>
      <c r="H220" s="45"/>
      <c r="I220" s="45"/>
      <c r="J220" s="45"/>
      <c r="K220" s="45"/>
      <c r="L220" s="45"/>
      <c r="M220" s="8">
        <v>130</v>
      </c>
    </row>
    <row r="221" spans="1:13" ht="13.5" customHeight="1">
      <c r="A221" s="5">
        <v>0.1</v>
      </c>
      <c r="B221" s="5"/>
      <c r="C221" s="5">
        <v>21.49</v>
      </c>
      <c r="D221" s="5">
        <v>89.2</v>
      </c>
      <c r="E221" s="6">
        <v>631</v>
      </c>
      <c r="F221" s="45" t="s">
        <v>16</v>
      </c>
      <c r="G221" s="45"/>
      <c r="H221" s="45"/>
      <c r="I221" s="45"/>
      <c r="J221" s="45"/>
      <c r="K221" s="45"/>
      <c r="L221" s="45"/>
      <c r="M221" s="8">
        <v>180</v>
      </c>
    </row>
    <row r="222" spans="1:13" ht="12.75" customHeight="1">
      <c r="A222" s="5">
        <v>1.7</v>
      </c>
      <c r="B222" s="5">
        <v>1</v>
      </c>
      <c r="C222" s="5">
        <v>9.6999999999999993</v>
      </c>
      <c r="D222" s="5">
        <v>51.8</v>
      </c>
      <c r="E222" s="6">
        <v>1148</v>
      </c>
      <c r="F222" s="45" t="s">
        <v>10</v>
      </c>
      <c r="G222" s="45"/>
      <c r="H222" s="45"/>
      <c r="I222" s="45"/>
      <c r="J222" s="45"/>
      <c r="K222" s="45"/>
      <c r="L222" s="45"/>
      <c r="M222" s="8">
        <v>20</v>
      </c>
    </row>
    <row r="223" spans="1:13" ht="11.45" customHeight="1">
      <c r="A223" s="5">
        <v>2.14</v>
      </c>
      <c r="B223" s="5">
        <v>1</v>
      </c>
      <c r="C223" s="5">
        <v>16.66</v>
      </c>
      <c r="D223" s="5">
        <v>56.8</v>
      </c>
      <c r="E223" s="6">
        <v>897</v>
      </c>
      <c r="F223" s="45" t="s">
        <v>9</v>
      </c>
      <c r="G223" s="45"/>
      <c r="H223" s="45"/>
      <c r="I223" s="45"/>
      <c r="J223" s="45"/>
      <c r="K223" s="45"/>
      <c r="L223" s="45"/>
      <c r="M223" s="8">
        <v>20</v>
      </c>
    </row>
    <row r="224" spans="1:13" ht="11.45" customHeight="1">
      <c r="A224" s="10">
        <f>SUM(A217:A223)</f>
        <v>20.37</v>
      </c>
      <c r="B224" s="10">
        <f>SUM(B217:B223)</f>
        <v>20</v>
      </c>
      <c r="C224" s="10">
        <f>SUM(C217:C223)</f>
        <v>111.61</v>
      </c>
      <c r="D224" s="11">
        <f>SUM(D217:D223)</f>
        <v>611.6</v>
      </c>
      <c r="E224" s="7"/>
      <c r="F224" s="42" t="s">
        <v>40</v>
      </c>
      <c r="G224" s="42"/>
      <c r="H224" s="42"/>
      <c r="I224" s="42"/>
      <c r="J224" s="42"/>
      <c r="K224" s="42"/>
      <c r="L224" s="42"/>
      <c r="M224" s="12">
        <f>SUM(M217:M223)</f>
        <v>650</v>
      </c>
    </row>
    <row r="225" spans="1:13" ht="14.25" customHeight="1">
      <c r="A225" s="43" t="s">
        <v>77</v>
      </c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</row>
    <row r="226" spans="1:13" ht="11.45" customHeight="1">
      <c r="A226" s="5">
        <v>3.02</v>
      </c>
      <c r="B226" s="5">
        <v>5</v>
      </c>
      <c r="C226" s="5">
        <v>24.74</v>
      </c>
      <c r="D226" s="5">
        <v>157.6</v>
      </c>
      <c r="E226" s="37">
        <v>769.12</v>
      </c>
      <c r="F226" s="45" t="s">
        <v>112</v>
      </c>
      <c r="G226" s="45"/>
      <c r="H226" s="45"/>
      <c r="I226" s="45"/>
      <c r="J226" s="45"/>
      <c r="K226" s="45"/>
      <c r="L226" s="45"/>
      <c r="M226" s="36">
        <v>40</v>
      </c>
    </row>
    <row r="227" spans="1:13" ht="11.45" customHeight="1">
      <c r="A227" s="5">
        <v>10.35</v>
      </c>
      <c r="B227" s="5">
        <v>8</v>
      </c>
      <c r="C227" s="5">
        <v>41.55</v>
      </c>
      <c r="D227" s="5">
        <v>286.60000000000002</v>
      </c>
      <c r="E227" s="6">
        <v>1003</v>
      </c>
      <c r="F227" s="45" t="s">
        <v>92</v>
      </c>
      <c r="G227" s="45"/>
      <c r="H227" s="45"/>
      <c r="I227" s="45"/>
      <c r="J227" s="45"/>
      <c r="K227" s="45"/>
      <c r="L227" s="45"/>
      <c r="M227" s="8">
        <v>180</v>
      </c>
    </row>
    <row r="228" spans="1:13" ht="11.45" customHeight="1">
      <c r="A228" s="5">
        <v>5.22</v>
      </c>
      <c r="B228" s="5">
        <v>5</v>
      </c>
      <c r="C228" s="5">
        <v>7.2</v>
      </c>
      <c r="D228" s="5">
        <v>95.4</v>
      </c>
      <c r="E228" s="6">
        <v>386</v>
      </c>
      <c r="F228" s="50" t="s">
        <v>73</v>
      </c>
      <c r="G228" s="45"/>
      <c r="H228" s="45"/>
      <c r="I228" s="45"/>
      <c r="J228" s="45"/>
      <c r="K228" s="45"/>
      <c r="L228" s="45"/>
      <c r="M228" s="8">
        <v>180</v>
      </c>
    </row>
    <row r="229" spans="1:13" ht="11.45" customHeight="1">
      <c r="A229" s="5">
        <v>1.7</v>
      </c>
      <c r="B229" s="5">
        <v>1</v>
      </c>
      <c r="C229" s="5">
        <v>9.6999999999999993</v>
      </c>
      <c r="D229" s="5">
        <v>51.8</v>
      </c>
      <c r="E229" s="6">
        <v>1148</v>
      </c>
      <c r="F229" s="45" t="s">
        <v>10</v>
      </c>
      <c r="G229" s="45"/>
      <c r="H229" s="45"/>
      <c r="I229" s="45"/>
      <c r="J229" s="45"/>
      <c r="K229" s="45"/>
      <c r="L229" s="45"/>
      <c r="M229" s="8">
        <v>20</v>
      </c>
    </row>
    <row r="230" spans="1:13" ht="11.45" customHeight="1">
      <c r="A230" s="18">
        <f>SUM(A226:A229)</f>
        <v>20.29</v>
      </c>
      <c r="B230" s="18">
        <f>SUM(B226:B229)</f>
        <v>19</v>
      </c>
      <c r="C230" s="18">
        <f>SUM(C226:C229)</f>
        <v>83.19</v>
      </c>
      <c r="D230" s="18">
        <f>SUM(D226:D229)</f>
        <v>591.4</v>
      </c>
      <c r="E230" s="15"/>
      <c r="F230" s="46" t="s">
        <v>41</v>
      </c>
      <c r="G230" s="46"/>
      <c r="H230" s="46"/>
      <c r="I230" s="46"/>
      <c r="J230" s="46"/>
      <c r="K230" s="46"/>
      <c r="L230" s="46"/>
      <c r="M230" s="21">
        <f>SUM(M226:M229)</f>
        <v>420</v>
      </c>
    </row>
    <row r="231" spans="1:13" ht="11.45" customHeight="1">
      <c r="A231" s="22">
        <f>A215+A224+A230</f>
        <v>50.72</v>
      </c>
      <c r="B231" s="22">
        <f>B215+B224+B230</f>
        <v>50</v>
      </c>
      <c r="C231" s="22">
        <f>C215+C224+C230</f>
        <v>251.47</v>
      </c>
      <c r="D231" s="22">
        <f>D215+D224+D230</f>
        <v>1580.5</v>
      </c>
      <c r="E231" s="23"/>
      <c r="F231" s="47" t="s">
        <v>42</v>
      </c>
      <c r="G231" s="47"/>
      <c r="H231" s="47"/>
      <c r="I231" s="47"/>
      <c r="J231" s="47"/>
      <c r="K231" s="47"/>
      <c r="L231" s="47"/>
      <c r="M231" s="24">
        <f>SUM(M215+M224+M230)</f>
        <v>1490</v>
      </c>
    </row>
    <row r="232" spans="1:13" ht="11.45" customHeight="1">
      <c r="A232" s="33"/>
      <c r="B232" s="33"/>
    </row>
    <row r="233" spans="1:13" ht="11.45" customHeight="1">
      <c r="A233" s="3" t="s">
        <v>11</v>
      </c>
    </row>
    <row r="234" spans="1:13" ht="11.45" customHeight="1">
      <c r="A234" s="41"/>
      <c r="B234" s="41"/>
    </row>
    <row r="235" spans="1:13" ht="11.45" customHeight="1">
      <c r="A235" s="3"/>
      <c r="B235" s="3"/>
    </row>
    <row r="237" spans="1:13" ht="11.45" customHeight="1">
      <c r="M237" s="2" t="s">
        <v>0</v>
      </c>
    </row>
    <row r="238" spans="1:13" ht="11.45" customHeight="1">
      <c r="A238" s="3" t="s">
        <v>1</v>
      </c>
      <c r="M238" s="2" t="s">
        <v>20</v>
      </c>
    </row>
    <row r="239" spans="1:13" ht="11.45" customHeight="1">
      <c r="A239" s="3" t="s">
        <v>30</v>
      </c>
      <c r="M239" s="2" t="s">
        <v>115</v>
      </c>
    </row>
    <row r="240" spans="1:13" ht="13.5" customHeight="1">
      <c r="A240" s="41"/>
      <c r="B240" s="41"/>
      <c r="M240" s="2" t="s">
        <v>21</v>
      </c>
    </row>
    <row r="242" spans="1:13" ht="11.45" customHeight="1">
      <c r="A242" s="48" t="s">
        <v>93</v>
      </c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</row>
    <row r="243" spans="1:13" ht="11.45" customHeight="1">
      <c r="A243" s="4" t="s">
        <v>2</v>
      </c>
      <c r="B243" s="4" t="s">
        <v>3</v>
      </c>
      <c r="C243" s="4" t="s">
        <v>4</v>
      </c>
      <c r="D243" s="4" t="s">
        <v>5</v>
      </c>
      <c r="E243" s="4" t="s">
        <v>6</v>
      </c>
      <c r="F243" s="49" t="s">
        <v>7</v>
      </c>
      <c r="G243" s="49"/>
      <c r="H243" s="49"/>
      <c r="I243" s="49"/>
      <c r="J243" s="49"/>
      <c r="K243" s="49"/>
      <c r="L243" s="49"/>
      <c r="M243" s="4" t="s">
        <v>8</v>
      </c>
    </row>
    <row r="244" spans="1:13" ht="12.75" customHeight="1">
      <c r="A244" s="43" t="s">
        <v>75</v>
      </c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</row>
    <row r="245" spans="1:13" ht="11.45" customHeight="1">
      <c r="A245" s="5">
        <v>6.47</v>
      </c>
      <c r="B245" s="5">
        <v>7</v>
      </c>
      <c r="C245" s="5">
        <v>28.61</v>
      </c>
      <c r="D245" s="5">
        <v>218.3</v>
      </c>
      <c r="E245" s="6">
        <v>262</v>
      </c>
      <c r="F245" s="45" t="s">
        <v>50</v>
      </c>
      <c r="G245" s="45"/>
      <c r="H245" s="45"/>
      <c r="I245" s="45"/>
      <c r="J245" s="45"/>
      <c r="K245" s="45"/>
      <c r="L245" s="45"/>
      <c r="M245" s="8">
        <v>180</v>
      </c>
    </row>
    <row r="246" spans="1:13" ht="15" customHeight="1">
      <c r="A246" s="9"/>
      <c r="B246" s="9"/>
      <c r="C246" s="5">
        <v>9.8699999999999992</v>
      </c>
      <c r="D246" s="5">
        <v>53.9</v>
      </c>
      <c r="E246" s="6">
        <v>685</v>
      </c>
      <c r="F246" s="45" t="s">
        <v>22</v>
      </c>
      <c r="G246" s="45"/>
      <c r="H246" s="45"/>
      <c r="I246" s="45"/>
      <c r="J246" s="45"/>
      <c r="K246" s="45"/>
      <c r="L246" s="45"/>
      <c r="M246" s="8">
        <v>180</v>
      </c>
    </row>
    <row r="247" spans="1:13" ht="11.45" customHeight="1">
      <c r="A247" s="9">
        <v>0.04</v>
      </c>
      <c r="B247" s="9"/>
      <c r="C247" s="5">
        <v>6.5</v>
      </c>
      <c r="D247" s="5">
        <v>25</v>
      </c>
      <c r="E247" s="6">
        <v>1142</v>
      </c>
      <c r="F247" s="45" t="s">
        <v>94</v>
      </c>
      <c r="G247" s="45"/>
      <c r="H247" s="45"/>
      <c r="I247" s="45"/>
      <c r="J247" s="45"/>
      <c r="K247" s="45"/>
      <c r="L247" s="45"/>
      <c r="M247" s="8">
        <v>10</v>
      </c>
    </row>
    <row r="248" spans="1:13" ht="11.45" customHeight="1">
      <c r="A248" s="5">
        <v>1.5</v>
      </c>
      <c r="B248" s="5">
        <v>1</v>
      </c>
      <c r="C248" s="5">
        <v>12.5</v>
      </c>
      <c r="D248" s="5">
        <v>78.2</v>
      </c>
      <c r="E248" s="6">
        <v>693</v>
      </c>
      <c r="F248" s="45" t="s">
        <v>13</v>
      </c>
      <c r="G248" s="45"/>
      <c r="H248" s="45"/>
      <c r="I248" s="45"/>
      <c r="J248" s="45"/>
      <c r="K248" s="45"/>
      <c r="L248" s="45"/>
      <c r="M248" s="8">
        <v>30</v>
      </c>
    </row>
    <row r="249" spans="1:13" ht="11.45" customHeight="1">
      <c r="A249" s="10">
        <f>SUM(A245:A248)</f>
        <v>8.01</v>
      </c>
      <c r="B249" s="10">
        <f>SUM(B245:B248)</f>
        <v>8</v>
      </c>
      <c r="C249" s="10">
        <f>SUM(C245:C248)</f>
        <v>57.48</v>
      </c>
      <c r="D249" s="11">
        <f>SUM(D245:D248)</f>
        <v>375.4</v>
      </c>
      <c r="E249" s="7"/>
      <c r="F249" s="42" t="s">
        <v>39</v>
      </c>
      <c r="G249" s="42"/>
      <c r="H249" s="42"/>
      <c r="I249" s="42"/>
      <c r="J249" s="42"/>
      <c r="K249" s="42"/>
      <c r="L249" s="42"/>
      <c r="M249" s="12">
        <f>SUM(M245:M248)</f>
        <v>400</v>
      </c>
    </row>
    <row r="250" spans="1:13" ht="14.25" customHeight="1">
      <c r="A250" s="43" t="s">
        <v>76</v>
      </c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</row>
    <row r="251" spans="1:13" ht="11.45" customHeight="1">
      <c r="A251" s="5">
        <v>0.76</v>
      </c>
      <c r="B251" s="5">
        <v>6</v>
      </c>
      <c r="C251" s="5">
        <v>4.68</v>
      </c>
      <c r="D251" s="5">
        <v>75.5</v>
      </c>
      <c r="E251" s="6">
        <v>1112.01</v>
      </c>
      <c r="F251" s="45" t="s">
        <v>95</v>
      </c>
      <c r="G251" s="45"/>
      <c r="H251" s="45"/>
      <c r="I251" s="45"/>
      <c r="J251" s="45"/>
      <c r="K251" s="45"/>
      <c r="L251" s="45"/>
      <c r="M251" s="8">
        <v>50</v>
      </c>
    </row>
    <row r="252" spans="1:13" ht="11.45" customHeight="1">
      <c r="A252" s="5">
        <v>1.83</v>
      </c>
      <c r="B252" s="5">
        <v>5</v>
      </c>
      <c r="C252" s="5">
        <v>12.44</v>
      </c>
      <c r="D252" s="5">
        <v>98.4</v>
      </c>
      <c r="E252" s="6">
        <v>1058</v>
      </c>
      <c r="F252" s="45" t="s">
        <v>96</v>
      </c>
      <c r="G252" s="45"/>
      <c r="H252" s="45"/>
      <c r="I252" s="45"/>
      <c r="J252" s="45"/>
      <c r="K252" s="45"/>
      <c r="L252" s="45"/>
      <c r="M252" s="8">
        <v>180</v>
      </c>
    </row>
    <row r="253" spans="1:13" ht="11.45" customHeight="1">
      <c r="A253" s="5">
        <v>12.56</v>
      </c>
      <c r="B253" s="5">
        <v>1</v>
      </c>
      <c r="C253" s="5">
        <v>6.02</v>
      </c>
      <c r="D253" s="5">
        <v>83.1</v>
      </c>
      <c r="E253" s="6">
        <v>1544</v>
      </c>
      <c r="F253" s="45" t="s">
        <v>97</v>
      </c>
      <c r="G253" s="45"/>
      <c r="H253" s="45"/>
      <c r="I253" s="45"/>
      <c r="J253" s="45"/>
      <c r="K253" s="45"/>
      <c r="L253" s="45"/>
      <c r="M253" s="8">
        <v>70</v>
      </c>
    </row>
    <row r="254" spans="1:13" ht="11.45" customHeight="1">
      <c r="A254" s="5">
        <v>3.42</v>
      </c>
      <c r="B254" s="5">
        <v>5</v>
      </c>
      <c r="C254" s="5">
        <v>16.21</v>
      </c>
      <c r="D254" s="5">
        <v>120.9</v>
      </c>
      <c r="E254" s="6">
        <v>999</v>
      </c>
      <c r="F254" s="45" t="s">
        <v>29</v>
      </c>
      <c r="G254" s="45"/>
      <c r="H254" s="45"/>
      <c r="I254" s="45"/>
      <c r="J254" s="45"/>
      <c r="K254" s="45"/>
      <c r="L254" s="45"/>
      <c r="M254" s="8">
        <v>130</v>
      </c>
    </row>
    <row r="255" spans="1:13" ht="14.25" customHeight="1">
      <c r="A255" s="5">
        <v>0.61</v>
      </c>
      <c r="B255" s="5"/>
      <c r="C255" s="5">
        <v>24.86</v>
      </c>
      <c r="D255" s="5">
        <v>115.8</v>
      </c>
      <c r="E255" s="6">
        <v>735</v>
      </c>
      <c r="F255" s="45" t="s">
        <v>17</v>
      </c>
      <c r="G255" s="45"/>
      <c r="H255" s="45"/>
      <c r="I255" s="45"/>
      <c r="J255" s="45"/>
      <c r="K255" s="45"/>
      <c r="L255" s="45"/>
      <c r="M255" s="8">
        <v>180</v>
      </c>
    </row>
    <row r="256" spans="1:13" ht="11.45" customHeight="1">
      <c r="A256" s="5">
        <v>1.7</v>
      </c>
      <c r="B256" s="5">
        <v>1</v>
      </c>
      <c r="C256" s="5">
        <v>9.6999999999999993</v>
      </c>
      <c r="D256" s="5">
        <v>51.8</v>
      </c>
      <c r="E256" s="6">
        <v>1148</v>
      </c>
      <c r="F256" s="45" t="s">
        <v>10</v>
      </c>
      <c r="G256" s="45"/>
      <c r="H256" s="45"/>
      <c r="I256" s="45"/>
      <c r="J256" s="45"/>
      <c r="K256" s="45"/>
      <c r="L256" s="45"/>
      <c r="M256" s="8">
        <v>20</v>
      </c>
    </row>
    <row r="257" spans="1:13" ht="11.25" customHeight="1">
      <c r="A257" s="5">
        <v>2.14</v>
      </c>
      <c r="B257" s="5">
        <v>1</v>
      </c>
      <c r="C257" s="5">
        <v>16.66</v>
      </c>
      <c r="D257" s="5">
        <v>56.8</v>
      </c>
      <c r="E257" s="6">
        <v>897</v>
      </c>
      <c r="F257" s="45" t="s">
        <v>9</v>
      </c>
      <c r="G257" s="45"/>
      <c r="H257" s="45"/>
      <c r="I257" s="45"/>
      <c r="J257" s="45"/>
      <c r="K257" s="45"/>
      <c r="L257" s="45"/>
      <c r="M257" s="8">
        <v>20</v>
      </c>
    </row>
    <row r="258" spans="1:13" ht="11.45" customHeight="1">
      <c r="A258" s="10">
        <f>SUM(A251:A257)</f>
        <v>23.02</v>
      </c>
      <c r="B258" s="10">
        <f>SUM(B251:B257)</f>
        <v>19</v>
      </c>
      <c r="C258" s="10">
        <f>SUM(C251:C257)</f>
        <v>90.57</v>
      </c>
      <c r="D258" s="11">
        <f>SUM(D251:D257)</f>
        <v>602.29999999999995</v>
      </c>
      <c r="E258" s="7"/>
      <c r="F258" s="42" t="s">
        <v>40</v>
      </c>
      <c r="G258" s="42"/>
      <c r="H258" s="42"/>
      <c r="I258" s="42"/>
      <c r="J258" s="42"/>
      <c r="K258" s="42"/>
      <c r="L258" s="42"/>
      <c r="M258" s="12">
        <f>SUM(M251:M257)</f>
        <v>650</v>
      </c>
    </row>
    <row r="259" spans="1:13" ht="12.75" customHeight="1">
      <c r="A259" s="43" t="s">
        <v>77</v>
      </c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</row>
    <row r="260" spans="1:13" ht="11.45" customHeight="1">
      <c r="A260" s="5">
        <v>2.94</v>
      </c>
      <c r="B260" s="5">
        <v>7</v>
      </c>
      <c r="C260" s="5">
        <v>23.03</v>
      </c>
      <c r="D260" s="5">
        <v>125.9</v>
      </c>
      <c r="E260" s="6">
        <v>770</v>
      </c>
      <c r="F260" s="45" t="s">
        <v>98</v>
      </c>
      <c r="G260" s="45"/>
      <c r="H260" s="45"/>
      <c r="I260" s="45"/>
      <c r="J260" s="45"/>
      <c r="K260" s="45"/>
      <c r="L260" s="45"/>
      <c r="M260" s="8">
        <v>40</v>
      </c>
    </row>
    <row r="261" spans="1:13" ht="11.45" customHeight="1">
      <c r="A261" s="5">
        <v>3.36</v>
      </c>
      <c r="B261" s="5">
        <v>10</v>
      </c>
      <c r="C261" s="5">
        <v>23.98</v>
      </c>
      <c r="D261" s="5">
        <v>196.1</v>
      </c>
      <c r="E261" s="6">
        <v>216</v>
      </c>
      <c r="F261" s="50" t="s">
        <v>113</v>
      </c>
      <c r="G261" s="45"/>
      <c r="H261" s="45"/>
      <c r="I261" s="45"/>
      <c r="J261" s="45"/>
      <c r="K261" s="45"/>
      <c r="L261" s="45"/>
      <c r="M261" s="8">
        <v>180</v>
      </c>
    </row>
    <row r="262" spans="1:13" ht="11.45" customHeight="1">
      <c r="A262" s="5">
        <v>2.14</v>
      </c>
      <c r="B262" s="5">
        <v>1</v>
      </c>
      <c r="C262" s="5">
        <v>16.66</v>
      </c>
      <c r="D262" s="5">
        <v>56.8</v>
      </c>
      <c r="E262" s="6">
        <v>897</v>
      </c>
      <c r="F262" s="45" t="s">
        <v>9</v>
      </c>
      <c r="G262" s="45"/>
      <c r="H262" s="45"/>
      <c r="I262" s="45"/>
      <c r="J262" s="45"/>
      <c r="K262" s="45"/>
      <c r="L262" s="45"/>
      <c r="M262" s="8">
        <v>20</v>
      </c>
    </row>
    <row r="263" spans="1:13" ht="11.45" customHeight="1">
      <c r="A263" s="9"/>
      <c r="B263" s="9"/>
      <c r="C263" s="5">
        <v>10.97</v>
      </c>
      <c r="D263" s="5">
        <v>59.9</v>
      </c>
      <c r="E263" s="6">
        <v>685</v>
      </c>
      <c r="F263" s="45" t="s">
        <v>22</v>
      </c>
      <c r="G263" s="45"/>
      <c r="H263" s="45"/>
      <c r="I263" s="45"/>
      <c r="J263" s="45"/>
      <c r="K263" s="45"/>
      <c r="L263" s="45"/>
      <c r="M263" s="8">
        <v>200</v>
      </c>
    </row>
    <row r="264" spans="1:13" ht="11.45" customHeight="1">
      <c r="A264" s="5">
        <v>0.4</v>
      </c>
      <c r="B264" s="5"/>
      <c r="C264" s="5">
        <v>9.8000000000000007</v>
      </c>
      <c r="D264" s="5">
        <v>47</v>
      </c>
      <c r="E264" s="6">
        <v>976.04</v>
      </c>
      <c r="F264" s="45" t="s">
        <v>65</v>
      </c>
      <c r="G264" s="45"/>
      <c r="H264" s="45"/>
      <c r="I264" s="45"/>
      <c r="J264" s="45"/>
      <c r="K264" s="45"/>
      <c r="L264" s="45"/>
      <c r="M264" s="8">
        <v>100</v>
      </c>
    </row>
    <row r="265" spans="1:13" ht="11.45" customHeight="1">
      <c r="A265" s="18">
        <f>SUM(A260:A264)</f>
        <v>8.84</v>
      </c>
      <c r="B265" s="18">
        <f>SUM(B260:B264)</f>
        <v>18</v>
      </c>
      <c r="C265" s="18">
        <f>SUM(C260:C264)</f>
        <v>84.44</v>
      </c>
      <c r="D265" s="18">
        <f>SUM(D260:D264)</f>
        <v>485.7</v>
      </c>
      <c r="E265" s="15"/>
      <c r="F265" s="46" t="s">
        <v>41</v>
      </c>
      <c r="G265" s="46"/>
      <c r="H265" s="46"/>
      <c r="I265" s="46"/>
      <c r="J265" s="46"/>
      <c r="K265" s="46"/>
      <c r="L265" s="46"/>
      <c r="M265" s="21">
        <f>SUM(M260:M264)</f>
        <v>540</v>
      </c>
    </row>
    <row r="266" spans="1:13" ht="11.45" customHeight="1">
      <c r="A266" s="22">
        <f>A249+A258+A265</f>
        <v>39.870000000000005</v>
      </c>
      <c r="B266" s="22">
        <f>B249+B258+B265</f>
        <v>45</v>
      </c>
      <c r="C266" s="22">
        <f>C249+C258+C265</f>
        <v>232.48999999999998</v>
      </c>
      <c r="D266" s="22">
        <f>D249+D258+D265</f>
        <v>1463.3999999999999</v>
      </c>
      <c r="E266" s="23"/>
      <c r="F266" s="47" t="s">
        <v>42</v>
      </c>
      <c r="G266" s="47"/>
      <c r="H266" s="47"/>
      <c r="I266" s="47"/>
      <c r="J266" s="47"/>
      <c r="K266" s="47"/>
      <c r="L266" s="47"/>
      <c r="M266" s="24">
        <f>SUM(M249+M258+M265)</f>
        <v>1590</v>
      </c>
    </row>
    <row r="267" spans="1:13" ht="11.45" customHeight="1">
      <c r="A267" s="33"/>
      <c r="B267" s="33"/>
    </row>
    <row r="268" spans="1:13" ht="11.45" customHeight="1">
      <c r="A268" s="3" t="s">
        <v>11</v>
      </c>
    </row>
    <row r="269" spans="1:13" ht="11.45" customHeight="1">
      <c r="A269" s="41"/>
      <c r="B269" s="41"/>
    </row>
    <row r="270" spans="1:13" ht="11.45" customHeight="1">
      <c r="A270" s="3"/>
      <c r="B270" s="3"/>
    </row>
    <row r="272" spans="1:13" ht="11.45" customHeight="1">
      <c r="M272" s="2" t="s">
        <v>0</v>
      </c>
    </row>
    <row r="273" spans="1:13" ht="11.45" customHeight="1">
      <c r="A273" s="3" t="s">
        <v>1</v>
      </c>
      <c r="M273" s="2" t="s">
        <v>20</v>
      </c>
    </row>
    <row r="274" spans="1:13" ht="11.45" customHeight="1">
      <c r="A274" s="3" t="s">
        <v>30</v>
      </c>
      <c r="M274" s="2" t="s">
        <v>115</v>
      </c>
    </row>
    <row r="275" spans="1:13" ht="14.25" customHeight="1">
      <c r="A275" s="41"/>
      <c r="B275" s="41"/>
      <c r="M275" s="2" t="s">
        <v>21</v>
      </c>
    </row>
    <row r="277" spans="1:13" ht="11.45" customHeight="1">
      <c r="A277" s="48" t="s">
        <v>99</v>
      </c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</row>
    <row r="278" spans="1:13" ht="11.45" customHeight="1">
      <c r="A278" s="4" t="s">
        <v>2</v>
      </c>
      <c r="B278" s="4" t="s">
        <v>3</v>
      </c>
      <c r="C278" s="4" t="s">
        <v>4</v>
      </c>
      <c r="D278" s="4" t="s">
        <v>5</v>
      </c>
      <c r="E278" s="4" t="s">
        <v>6</v>
      </c>
      <c r="F278" s="49" t="s">
        <v>7</v>
      </c>
      <c r="G278" s="49"/>
      <c r="H278" s="49"/>
      <c r="I278" s="49"/>
      <c r="J278" s="49"/>
      <c r="K278" s="49"/>
      <c r="L278" s="49"/>
      <c r="M278" s="4" t="s">
        <v>8</v>
      </c>
    </row>
    <row r="279" spans="1:13" ht="13.5" customHeight="1">
      <c r="A279" s="43" t="s">
        <v>75</v>
      </c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</row>
    <row r="280" spans="1:13" ht="11.45" customHeight="1">
      <c r="A280" s="5">
        <v>6.48</v>
      </c>
      <c r="B280" s="5">
        <v>8</v>
      </c>
      <c r="C280" s="5">
        <v>30.24</v>
      </c>
      <c r="D280" s="5">
        <v>216</v>
      </c>
      <c r="E280" s="6">
        <v>823</v>
      </c>
      <c r="F280" s="45" t="s">
        <v>100</v>
      </c>
      <c r="G280" s="45"/>
      <c r="H280" s="45"/>
      <c r="I280" s="45"/>
      <c r="J280" s="45"/>
      <c r="K280" s="45"/>
      <c r="L280" s="45"/>
      <c r="M280" s="8">
        <v>180</v>
      </c>
    </row>
    <row r="281" spans="1:13" ht="13.5" customHeight="1">
      <c r="A281" s="9"/>
      <c r="B281" s="9"/>
      <c r="C281" s="5">
        <v>14.4</v>
      </c>
      <c r="D281" s="5">
        <v>57.5</v>
      </c>
      <c r="E281" s="6">
        <v>685</v>
      </c>
      <c r="F281" s="45" t="s">
        <v>22</v>
      </c>
      <c r="G281" s="45"/>
      <c r="H281" s="45"/>
      <c r="I281" s="45"/>
      <c r="J281" s="45"/>
      <c r="K281" s="45"/>
      <c r="L281" s="45"/>
      <c r="M281" s="8">
        <v>180</v>
      </c>
    </row>
    <row r="282" spans="1:13" ht="11.45" customHeight="1">
      <c r="A282" s="5">
        <v>2.69</v>
      </c>
      <c r="B282" s="5">
        <v>3</v>
      </c>
      <c r="C282" s="5"/>
      <c r="D282" s="5">
        <v>36.299999999999997</v>
      </c>
      <c r="E282" s="6">
        <v>97</v>
      </c>
      <c r="F282" s="45" t="s">
        <v>12</v>
      </c>
      <c r="G282" s="45"/>
      <c r="H282" s="45"/>
      <c r="I282" s="45"/>
      <c r="J282" s="45"/>
      <c r="K282" s="45"/>
      <c r="L282" s="45"/>
      <c r="M282" s="8">
        <v>10</v>
      </c>
    </row>
    <row r="283" spans="1:13" ht="11.45" customHeight="1">
      <c r="A283" s="5">
        <v>1.5</v>
      </c>
      <c r="B283" s="5">
        <v>1</v>
      </c>
      <c r="C283" s="5">
        <v>12.5</v>
      </c>
      <c r="D283" s="5">
        <v>78.2</v>
      </c>
      <c r="E283" s="6">
        <v>693</v>
      </c>
      <c r="F283" s="45" t="s">
        <v>13</v>
      </c>
      <c r="G283" s="45"/>
      <c r="H283" s="45"/>
      <c r="I283" s="45"/>
      <c r="J283" s="45"/>
      <c r="K283" s="45"/>
      <c r="L283" s="45"/>
      <c r="M283" s="8">
        <v>30</v>
      </c>
    </row>
    <row r="284" spans="1:13" ht="11.45" customHeight="1">
      <c r="A284" s="10">
        <f>SUM(A280:A283)</f>
        <v>10.67</v>
      </c>
      <c r="B284" s="10">
        <f>SUM(B280:B283)</f>
        <v>12</v>
      </c>
      <c r="C284" s="10">
        <f>SUM(C280:C283)</f>
        <v>57.14</v>
      </c>
      <c r="D284" s="11">
        <f>SUM(D280:D283)</f>
        <v>388</v>
      </c>
      <c r="E284" s="7"/>
      <c r="F284" s="42" t="s">
        <v>39</v>
      </c>
      <c r="G284" s="42"/>
      <c r="H284" s="42"/>
      <c r="I284" s="42"/>
      <c r="J284" s="42"/>
      <c r="K284" s="42"/>
      <c r="L284" s="42"/>
      <c r="M284" s="12">
        <f>SUM(M280:M283)</f>
        <v>400</v>
      </c>
    </row>
    <row r="285" spans="1:13" ht="15.75" customHeight="1">
      <c r="A285" s="43" t="s">
        <v>76</v>
      </c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</row>
    <row r="286" spans="1:13" ht="11.45" customHeight="1">
      <c r="A286" s="5">
        <v>0.64</v>
      </c>
      <c r="B286" s="5">
        <v>1</v>
      </c>
      <c r="C286" s="5">
        <v>14.92</v>
      </c>
      <c r="D286" s="5">
        <v>74.900000000000006</v>
      </c>
      <c r="E286" s="6">
        <v>1027</v>
      </c>
      <c r="F286" s="45" t="s">
        <v>101</v>
      </c>
      <c r="G286" s="45"/>
      <c r="H286" s="45"/>
      <c r="I286" s="45"/>
      <c r="J286" s="45"/>
      <c r="K286" s="45"/>
      <c r="L286" s="45"/>
      <c r="M286" s="8">
        <v>50</v>
      </c>
    </row>
    <row r="287" spans="1:13" ht="11.45" customHeight="1">
      <c r="A287" s="5">
        <v>3.95</v>
      </c>
      <c r="B287" s="5">
        <v>4</v>
      </c>
      <c r="C287" s="5">
        <v>11.02</v>
      </c>
      <c r="D287" s="5">
        <v>99</v>
      </c>
      <c r="E287" s="6">
        <v>113</v>
      </c>
      <c r="F287" s="45" t="s">
        <v>102</v>
      </c>
      <c r="G287" s="45"/>
      <c r="H287" s="45"/>
      <c r="I287" s="45"/>
      <c r="J287" s="45"/>
      <c r="K287" s="45"/>
      <c r="L287" s="45"/>
      <c r="M287" s="8">
        <v>180</v>
      </c>
    </row>
    <row r="288" spans="1:13" ht="11.45" customHeight="1">
      <c r="A288" s="5">
        <v>14.65</v>
      </c>
      <c r="B288" s="5">
        <v>5</v>
      </c>
      <c r="C288" s="5">
        <v>8.57</v>
      </c>
      <c r="D288" s="5">
        <v>142.6</v>
      </c>
      <c r="E288" s="6">
        <v>255</v>
      </c>
      <c r="F288" s="45" t="s">
        <v>103</v>
      </c>
      <c r="G288" s="45"/>
      <c r="H288" s="45"/>
      <c r="I288" s="45"/>
      <c r="J288" s="45"/>
      <c r="K288" s="45"/>
      <c r="L288" s="45"/>
      <c r="M288" s="8">
        <v>70</v>
      </c>
    </row>
    <row r="289" spans="1:13" ht="11.45" customHeight="1">
      <c r="A289" s="5">
        <v>3.07</v>
      </c>
      <c r="B289" s="5">
        <v>7</v>
      </c>
      <c r="C289" s="5">
        <v>29.51</v>
      </c>
      <c r="D289" s="5">
        <v>195.8</v>
      </c>
      <c r="E289" s="6">
        <v>297</v>
      </c>
      <c r="F289" s="45" t="s">
        <v>55</v>
      </c>
      <c r="G289" s="45"/>
      <c r="H289" s="45"/>
      <c r="I289" s="45"/>
      <c r="J289" s="45"/>
      <c r="K289" s="45"/>
      <c r="L289" s="45"/>
      <c r="M289" s="8">
        <v>130</v>
      </c>
    </row>
    <row r="290" spans="1:13" ht="14.25" customHeight="1">
      <c r="A290" s="5"/>
      <c r="B290" s="5"/>
      <c r="C290" s="5">
        <v>19.059999999999999</v>
      </c>
      <c r="D290" s="5">
        <v>76.400000000000006</v>
      </c>
      <c r="E290" s="6">
        <v>699.01</v>
      </c>
      <c r="F290" s="45" t="s">
        <v>104</v>
      </c>
      <c r="G290" s="45"/>
      <c r="H290" s="45"/>
      <c r="I290" s="45"/>
      <c r="J290" s="45"/>
      <c r="K290" s="45"/>
      <c r="L290" s="45"/>
      <c r="M290" s="8">
        <v>180</v>
      </c>
    </row>
    <row r="291" spans="1:13" ht="11.45" customHeight="1">
      <c r="A291" s="5">
        <v>1.7</v>
      </c>
      <c r="B291" s="5">
        <v>1</v>
      </c>
      <c r="C291" s="5">
        <v>9.6999999999999993</v>
      </c>
      <c r="D291" s="5">
        <v>51.8</v>
      </c>
      <c r="E291" s="6">
        <v>1148</v>
      </c>
      <c r="F291" s="45" t="s">
        <v>10</v>
      </c>
      <c r="G291" s="45"/>
      <c r="H291" s="45"/>
      <c r="I291" s="45"/>
      <c r="J291" s="45"/>
      <c r="K291" s="45"/>
      <c r="L291" s="45"/>
      <c r="M291" s="8">
        <v>20</v>
      </c>
    </row>
    <row r="292" spans="1:13" ht="11.45" customHeight="1">
      <c r="A292" s="5">
        <v>2.14</v>
      </c>
      <c r="B292" s="5">
        <v>1</v>
      </c>
      <c r="C292" s="5">
        <v>16.66</v>
      </c>
      <c r="D292" s="5">
        <v>56.8</v>
      </c>
      <c r="E292" s="6">
        <v>897</v>
      </c>
      <c r="F292" s="45" t="s">
        <v>9</v>
      </c>
      <c r="G292" s="45"/>
      <c r="H292" s="45"/>
      <c r="I292" s="45"/>
      <c r="J292" s="45"/>
      <c r="K292" s="45"/>
      <c r="L292" s="45"/>
      <c r="M292" s="8">
        <v>20</v>
      </c>
    </row>
    <row r="293" spans="1:13" ht="11.45" customHeight="1">
      <c r="A293" s="10">
        <f>SUM(A286:A292)</f>
        <v>26.150000000000002</v>
      </c>
      <c r="B293" s="10">
        <f>SUM(B286:B292)</f>
        <v>19</v>
      </c>
      <c r="C293" s="10">
        <f>SUM(C286:C292)</f>
        <v>109.44</v>
      </c>
      <c r="D293" s="11">
        <f>SUM(D286:D292)</f>
        <v>697.29999999999984</v>
      </c>
      <c r="E293" s="7"/>
      <c r="F293" s="42" t="s">
        <v>40</v>
      </c>
      <c r="G293" s="42"/>
      <c r="H293" s="42"/>
      <c r="I293" s="42"/>
      <c r="J293" s="42"/>
      <c r="K293" s="42"/>
      <c r="L293" s="42"/>
      <c r="M293" s="12">
        <f>SUM(M286:M292)</f>
        <v>650</v>
      </c>
    </row>
    <row r="294" spans="1:13" ht="12.75" customHeight="1">
      <c r="A294" s="43" t="s">
        <v>77</v>
      </c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</row>
    <row r="295" spans="1:13" ht="11.45" customHeight="1">
      <c r="A295" s="5">
        <v>25.47</v>
      </c>
      <c r="B295" s="5">
        <v>16</v>
      </c>
      <c r="C295" s="5">
        <v>27.22</v>
      </c>
      <c r="D295" s="5">
        <v>358.9</v>
      </c>
      <c r="E295" s="6">
        <v>1073</v>
      </c>
      <c r="F295" s="45" t="s">
        <v>105</v>
      </c>
      <c r="G295" s="45"/>
      <c r="H295" s="45"/>
      <c r="I295" s="45"/>
      <c r="J295" s="45"/>
      <c r="K295" s="45"/>
      <c r="L295" s="45"/>
      <c r="M295" s="8">
        <v>170</v>
      </c>
    </row>
    <row r="296" spans="1:13" ht="11.45" customHeight="1">
      <c r="A296" s="5">
        <v>1.62</v>
      </c>
      <c r="B296" s="5"/>
      <c r="C296" s="5">
        <v>9.76</v>
      </c>
      <c r="D296" s="5">
        <v>48.4</v>
      </c>
      <c r="E296" s="6">
        <v>894.01</v>
      </c>
      <c r="F296" s="45" t="s">
        <v>9</v>
      </c>
      <c r="G296" s="45"/>
      <c r="H296" s="45"/>
      <c r="I296" s="45"/>
      <c r="J296" s="45"/>
      <c r="K296" s="45"/>
      <c r="L296" s="45"/>
      <c r="M296" s="8">
        <v>20</v>
      </c>
    </row>
    <row r="297" spans="1:13" ht="11.45" customHeight="1">
      <c r="A297" s="5">
        <v>1.36</v>
      </c>
      <c r="B297" s="9">
        <v>1</v>
      </c>
      <c r="C297" s="5">
        <v>16</v>
      </c>
      <c r="D297" s="5">
        <v>88.1</v>
      </c>
      <c r="E297" s="6">
        <v>413</v>
      </c>
      <c r="F297" s="45" t="s">
        <v>31</v>
      </c>
      <c r="G297" s="45"/>
      <c r="H297" s="45"/>
      <c r="I297" s="45"/>
      <c r="J297" s="45"/>
      <c r="K297" s="45"/>
      <c r="L297" s="45"/>
      <c r="M297" s="8">
        <v>200</v>
      </c>
    </row>
    <row r="298" spans="1:13" ht="11.45" customHeight="1">
      <c r="A298" s="5">
        <v>0.04</v>
      </c>
      <c r="B298" s="5"/>
      <c r="C298" s="5">
        <v>10.02</v>
      </c>
      <c r="D298" s="5">
        <v>39.200000000000003</v>
      </c>
      <c r="E298" s="6">
        <v>903</v>
      </c>
      <c r="F298" s="45" t="s">
        <v>47</v>
      </c>
      <c r="G298" s="45"/>
      <c r="H298" s="45"/>
      <c r="I298" s="45"/>
      <c r="J298" s="45"/>
      <c r="K298" s="45"/>
      <c r="L298" s="45"/>
      <c r="M298" s="8">
        <v>30</v>
      </c>
    </row>
    <row r="299" spans="1:13" ht="11.45" customHeight="1">
      <c r="A299" s="18">
        <f>SUM(A295:A298)</f>
        <v>28.49</v>
      </c>
      <c r="B299" s="18">
        <f>SUM(B295:B298)</f>
        <v>17</v>
      </c>
      <c r="C299" s="18">
        <f>SUM(C295:C298)</f>
        <v>63</v>
      </c>
      <c r="D299" s="18">
        <f>SUM(D295:D298)</f>
        <v>534.6</v>
      </c>
      <c r="E299" s="15"/>
      <c r="F299" s="46" t="s">
        <v>41</v>
      </c>
      <c r="G299" s="46"/>
      <c r="H299" s="46"/>
      <c r="I299" s="46"/>
      <c r="J299" s="46"/>
      <c r="K299" s="46"/>
      <c r="L299" s="46"/>
      <c r="M299" s="12">
        <f>SUM(M295:M298)</f>
        <v>420</v>
      </c>
    </row>
    <row r="300" spans="1:13" ht="11.45" customHeight="1">
      <c r="A300" s="22">
        <f>A284+A293+A299</f>
        <v>65.31</v>
      </c>
      <c r="B300" s="22">
        <f>B284+B293+B299</f>
        <v>48</v>
      </c>
      <c r="C300" s="22">
        <f>C284+C293+C299</f>
        <v>229.57999999999998</v>
      </c>
      <c r="D300" s="22">
        <f>D284+D293+D299</f>
        <v>1619.8999999999996</v>
      </c>
      <c r="E300" s="23"/>
      <c r="F300" s="47" t="s">
        <v>42</v>
      </c>
      <c r="G300" s="47"/>
      <c r="H300" s="47"/>
      <c r="I300" s="47"/>
      <c r="J300" s="47"/>
      <c r="K300" s="47"/>
      <c r="L300" s="47"/>
      <c r="M300" s="24">
        <f>SUM(M284+M293+M299)</f>
        <v>1470</v>
      </c>
    </row>
    <row r="301" spans="1:13" ht="11.45" customHeight="1">
      <c r="A301" s="33"/>
      <c r="B301" s="33"/>
    </row>
    <row r="302" spans="1:13" ht="11.45" customHeight="1">
      <c r="A302" s="3" t="s">
        <v>11</v>
      </c>
    </row>
    <row r="303" spans="1:13" ht="11.45" customHeight="1">
      <c r="A303" s="41"/>
      <c r="B303" s="41"/>
    </row>
    <row r="305" spans="1:13" ht="11.45" customHeight="1">
      <c r="M305" s="2" t="s">
        <v>0</v>
      </c>
    </row>
    <row r="306" spans="1:13" ht="11.45" customHeight="1">
      <c r="A306" s="3" t="s">
        <v>1</v>
      </c>
      <c r="M306" s="2" t="s">
        <v>20</v>
      </c>
    </row>
    <row r="307" spans="1:13" ht="11.45" customHeight="1">
      <c r="A307" s="3" t="s">
        <v>30</v>
      </c>
      <c r="M307" s="2" t="s">
        <v>115</v>
      </c>
    </row>
    <row r="308" spans="1:13" ht="14.25" customHeight="1">
      <c r="A308" s="41"/>
      <c r="B308" s="41"/>
      <c r="M308" s="2" t="s">
        <v>21</v>
      </c>
    </row>
    <row r="310" spans="1:13" ht="11.45" customHeight="1">
      <c r="A310" s="48" t="s">
        <v>106</v>
      </c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</row>
    <row r="311" spans="1:13" ht="11.45" customHeight="1">
      <c r="A311" s="4" t="s">
        <v>2</v>
      </c>
      <c r="B311" s="4" t="s">
        <v>3</v>
      </c>
      <c r="C311" s="4" t="s">
        <v>4</v>
      </c>
      <c r="D311" s="4" t="s">
        <v>5</v>
      </c>
      <c r="E311" s="4" t="s">
        <v>6</v>
      </c>
      <c r="F311" s="49" t="s">
        <v>7</v>
      </c>
      <c r="G311" s="49"/>
      <c r="H311" s="49"/>
      <c r="I311" s="49"/>
      <c r="J311" s="49"/>
      <c r="K311" s="49"/>
      <c r="L311" s="49"/>
      <c r="M311" s="4" t="s">
        <v>8</v>
      </c>
    </row>
    <row r="312" spans="1:13" ht="15" customHeight="1">
      <c r="A312" s="43" t="s">
        <v>75</v>
      </c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</row>
    <row r="313" spans="1:13" ht="11.45" customHeight="1">
      <c r="A313" s="5">
        <v>5.41</v>
      </c>
      <c r="B313" s="5">
        <v>7</v>
      </c>
      <c r="C313" s="5">
        <v>22.7</v>
      </c>
      <c r="D313" s="5">
        <v>180.2</v>
      </c>
      <c r="E313" s="6">
        <v>851</v>
      </c>
      <c r="F313" s="45" t="s">
        <v>107</v>
      </c>
      <c r="G313" s="45"/>
      <c r="H313" s="45"/>
      <c r="I313" s="45"/>
      <c r="J313" s="45"/>
      <c r="K313" s="45"/>
      <c r="L313" s="45"/>
      <c r="M313" s="8">
        <v>180</v>
      </c>
    </row>
    <row r="314" spans="1:13" ht="12.75" customHeight="1">
      <c r="A314" s="9"/>
      <c r="B314" s="9"/>
      <c r="C314" s="5">
        <v>9.8699999999999992</v>
      </c>
      <c r="D314" s="5">
        <v>53.9</v>
      </c>
      <c r="E314" s="6">
        <v>685</v>
      </c>
      <c r="F314" s="45" t="s">
        <v>22</v>
      </c>
      <c r="G314" s="45"/>
      <c r="H314" s="45"/>
      <c r="I314" s="45"/>
      <c r="J314" s="45"/>
      <c r="K314" s="45"/>
      <c r="L314" s="45"/>
      <c r="M314" s="8">
        <v>180</v>
      </c>
    </row>
    <row r="315" spans="1:13" ht="11.45" customHeight="1">
      <c r="A315" s="5">
        <v>0.08</v>
      </c>
      <c r="B315" s="5">
        <v>7</v>
      </c>
      <c r="C315" s="5">
        <v>0.13</v>
      </c>
      <c r="D315" s="5">
        <v>66.099999999999994</v>
      </c>
      <c r="E315" s="6">
        <v>1259.01</v>
      </c>
      <c r="F315" s="45" t="s">
        <v>27</v>
      </c>
      <c r="G315" s="45"/>
      <c r="H315" s="45"/>
      <c r="I315" s="45"/>
      <c r="J315" s="45"/>
      <c r="K315" s="45"/>
      <c r="L315" s="45"/>
      <c r="M315" s="8">
        <v>10</v>
      </c>
    </row>
    <row r="316" spans="1:13" ht="11.45" customHeight="1">
      <c r="A316" s="5">
        <v>1.5</v>
      </c>
      <c r="B316" s="5">
        <v>1</v>
      </c>
      <c r="C316" s="5">
        <v>12.5</v>
      </c>
      <c r="D316" s="5">
        <v>78.2</v>
      </c>
      <c r="E316" s="6">
        <v>693</v>
      </c>
      <c r="F316" s="45" t="s">
        <v>13</v>
      </c>
      <c r="G316" s="45"/>
      <c r="H316" s="45"/>
      <c r="I316" s="45"/>
      <c r="J316" s="45"/>
      <c r="K316" s="45"/>
      <c r="L316" s="45"/>
      <c r="M316" s="8">
        <v>30</v>
      </c>
    </row>
    <row r="317" spans="1:13" ht="11.45" customHeight="1">
      <c r="A317" s="10">
        <f>SUM(A313:A316)</f>
        <v>6.99</v>
      </c>
      <c r="B317" s="10">
        <f>SUM(B313:B316)</f>
        <v>15</v>
      </c>
      <c r="C317" s="10">
        <f>SUM(C313:C316)</f>
        <v>45.2</v>
      </c>
      <c r="D317" s="11">
        <f>SUM(D313:D316)</f>
        <v>378.4</v>
      </c>
      <c r="E317" s="7"/>
      <c r="F317" s="42" t="s">
        <v>39</v>
      </c>
      <c r="G317" s="42"/>
      <c r="H317" s="42"/>
      <c r="I317" s="42"/>
      <c r="J317" s="42"/>
      <c r="K317" s="42"/>
      <c r="L317" s="42"/>
      <c r="M317" s="12">
        <f>SUM(M313:M316)</f>
        <v>400</v>
      </c>
    </row>
    <row r="318" spans="1:13" ht="15" customHeight="1">
      <c r="A318" s="43" t="s">
        <v>76</v>
      </c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</row>
    <row r="319" spans="1:13" ht="11.45" customHeight="1">
      <c r="A319" s="5">
        <v>1.94</v>
      </c>
      <c r="B319" s="5">
        <v>5</v>
      </c>
      <c r="C319" s="5">
        <v>12.82</v>
      </c>
      <c r="D319" s="5">
        <v>100.2</v>
      </c>
      <c r="E319" s="6">
        <v>1030</v>
      </c>
      <c r="F319" s="45" t="s">
        <v>108</v>
      </c>
      <c r="G319" s="45"/>
      <c r="H319" s="45"/>
      <c r="I319" s="45"/>
      <c r="J319" s="45"/>
      <c r="K319" s="45"/>
      <c r="L319" s="45"/>
      <c r="M319" s="8">
        <v>180</v>
      </c>
    </row>
    <row r="320" spans="1:13" ht="11.45" customHeight="1">
      <c r="A320" s="5">
        <v>8.17</v>
      </c>
      <c r="B320" s="5">
        <v>5</v>
      </c>
      <c r="C320" s="5">
        <v>7.0000000000000007E-2</v>
      </c>
      <c r="D320" s="5">
        <v>149.4</v>
      </c>
      <c r="E320" s="6">
        <v>866</v>
      </c>
      <c r="F320" s="45" t="s">
        <v>54</v>
      </c>
      <c r="G320" s="45"/>
      <c r="H320" s="45"/>
      <c r="I320" s="45"/>
      <c r="J320" s="45"/>
      <c r="K320" s="45"/>
      <c r="L320" s="45"/>
      <c r="M320" s="8">
        <v>70</v>
      </c>
    </row>
    <row r="321" spans="1:13" ht="11.45" customHeight="1">
      <c r="A321" s="5">
        <v>5.5</v>
      </c>
      <c r="B321" s="5">
        <v>4</v>
      </c>
      <c r="C321" s="5">
        <v>32.82</v>
      </c>
      <c r="D321" s="5">
        <v>189.3</v>
      </c>
      <c r="E321" s="6">
        <v>332</v>
      </c>
      <c r="F321" s="45" t="s">
        <v>109</v>
      </c>
      <c r="G321" s="45"/>
      <c r="H321" s="45"/>
      <c r="I321" s="45"/>
      <c r="J321" s="45"/>
      <c r="K321" s="45"/>
      <c r="L321" s="45"/>
      <c r="M321" s="8">
        <v>130</v>
      </c>
    </row>
    <row r="322" spans="1:13" ht="12.75" customHeight="1">
      <c r="A322" s="5">
        <v>0.31</v>
      </c>
      <c r="B322" s="5"/>
      <c r="C322" s="5">
        <v>21.92</v>
      </c>
      <c r="D322" s="5">
        <v>91.5</v>
      </c>
      <c r="E322" s="6">
        <v>394</v>
      </c>
      <c r="F322" s="45" t="s">
        <v>16</v>
      </c>
      <c r="G322" s="45"/>
      <c r="H322" s="45"/>
      <c r="I322" s="45"/>
      <c r="J322" s="45"/>
      <c r="K322" s="45"/>
      <c r="L322" s="45"/>
      <c r="M322" s="8">
        <v>180</v>
      </c>
    </row>
    <row r="323" spans="1:13" ht="11.45" customHeight="1">
      <c r="A323" s="5">
        <v>1.7</v>
      </c>
      <c r="B323" s="5">
        <v>1</v>
      </c>
      <c r="C323" s="5">
        <v>9.6999999999999993</v>
      </c>
      <c r="D323" s="5">
        <v>51.8</v>
      </c>
      <c r="E323" s="6">
        <v>1148</v>
      </c>
      <c r="F323" s="45" t="s">
        <v>10</v>
      </c>
      <c r="G323" s="45"/>
      <c r="H323" s="45"/>
      <c r="I323" s="45"/>
      <c r="J323" s="45"/>
      <c r="K323" s="45"/>
      <c r="L323" s="45"/>
      <c r="M323" s="8">
        <v>20</v>
      </c>
    </row>
    <row r="324" spans="1:13" ht="11.45" customHeight="1">
      <c r="A324" s="5">
        <v>2.14</v>
      </c>
      <c r="B324" s="5">
        <v>1</v>
      </c>
      <c r="C324" s="5">
        <v>16.66</v>
      </c>
      <c r="D324" s="5">
        <v>56.8</v>
      </c>
      <c r="E324" s="6">
        <v>897</v>
      </c>
      <c r="F324" s="45" t="s">
        <v>9</v>
      </c>
      <c r="G324" s="45"/>
      <c r="H324" s="45"/>
      <c r="I324" s="45"/>
      <c r="J324" s="45"/>
      <c r="K324" s="45"/>
      <c r="L324" s="45"/>
      <c r="M324" s="8">
        <v>20</v>
      </c>
    </row>
    <row r="325" spans="1:13" ht="11.45" customHeight="1">
      <c r="A325" s="10">
        <f>SUM(A319:A324)</f>
        <v>19.760000000000002</v>
      </c>
      <c r="B325" s="10">
        <f>SUM(B319:B324)</f>
        <v>16</v>
      </c>
      <c r="C325" s="10">
        <f>SUM(C319:C324)</f>
        <v>93.99</v>
      </c>
      <c r="D325" s="11">
        <f>SUM(D319:D324)</f>
        <v>639</v>
      </c>
      <c r="E325" s="7"/>
      <c r="F325" s="42" t="s">
        <v>40</v>
      </c>
      <c r="G325" s="42"/>
      <c r="H325" s="42"/>
      <c r="I325" s="42"/>
      <c r="J325" s="42"/>
      <c r="K325" s="42"/>
      <c r="L325" s="42"/>
      <c r="M325" s="12">
        <f>SUM(M319:M324)</f>
        <v>600</v>
      </c>
    </row>
    <row r="326" spans="1:13" ht="14.25" customHeight="1">
      <c r="A326" s="43" t="s">
        <v>77</v>
      </c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</row>
    <row r="327" spans="1:13" ht="11.45" customHeight="1">
      <c r="A327" s="5">
        <v>13.7</v>
      </c>
      <c r="B327" s="5">
        <v>15</v>
      </c>
      <c r="C327" s="5">
        <v>30.18</v>
      </c>
      <c r="D327" s="5">
        <v>321.5</v>
      </c>
      <c r="E327" s="6">
        <v>1073</v>
      </c>
      <c r="F327" s="45" t="s">
        <v>110</v>
      </c>
      <c r="G327" s="45"/>
      <c r="H327" s="45"/>
      <c r="I327" s="45"/>
      <c r="J327" s="45"/>
      <c r="K327" s="45"/>
      <c r="L327" s="45"/>
      <c r="M327" s="8">
        <v>180</v>
      </c>
    </row>
    <row r="328" spans="1:13" ht="11.45" customHeight="1">
      <c r="A328" s="5">
        <v>3.21</v>
      </c>
      <c r="B328" s="5">
        <v>1</v>
      </c>
      <c r="C328" s="5">
        <v>24.99</v>
      </c>
      <c r="D328" s="5">
        <v>85.2</v>
      </c>
      <c r="E328" s="6">
        <v>897</v>
      </c>
      <c r="F328" s="45" t="s">
        <v>9</v>
      </c>
      <c r="G328" s="45"/>
      <c r="H328" s="45"/>
      <c r="I328" s="45"/>
      <c r="J328" s="45"/>
      <c r="K328" s="45"/>
      <c r="L328" s="45"/>
      <c r="M328" s="8">
        <v>30</v>
      </c>
    </row>
    <row r="329" spans="1:13" ht="11.45" customHeight="1">
      <c r="A329" s="5"/>
      <c r="B329" s="9"/>
      <c r="C329" s="5">
        <v>10.97</v>
      </c>
      <c r="D329" s="5">
        <v>59.9</v>
      </c>
      <c r="E329" s="6">
        <v>685</v>
      </c>
      <c r="F329" s="45" t="s">
        <v>22</v>
      </c>
      <c r="G329" s="45"/>
      <c r="H329" s="45"/>
      <c r="I329" s="45"/>
      <c r="J329" s="45"/>
      <c r="K329" s="45"/>
      <c r="L329" s="45"/>
      <c r="M329" s="8">
        <v>200</v>
      </c>
    </row>
    <row r="330" spans="1:13" ht="11.45" customHeight="1">
      <c r="A330" s="5">
        <v>0.6</v>
      </c>
      <c r="B330" s="5">
        <v>1</v>
      </c>
      <c r="C330" s="5">
        <v>66.14</v>
      </c>
      <c r="D330" s="5">
        <v>466.6</v>
      </c>
      <c r="E330" s="6">
        <v>976.04</v>
      </c>
      <c r="F330" s="45" t="s">
        <v>65</v>
      </c>
      <c r="G330" s="45"/>
      <c r="H330" s="45"/>
      <c r="I330" s="45"/>
      <c r="J330" s="45"/>
      <c r="K330" s="45"/>
      <c r="L330" s="45"/>
      <c r="M330" s="8">
        <v>150</v>
      </c>
    </row>
    <row r="331" spans="1:13" ht="11.45" customHeight="1">
      <c r="A331" s="18">
        <f>SUM(A327:A330)</f>
        <v>17.510000000000002</v>
      </c>
      <c r="B331" s="18">
        <f t="shared" ref="B331:D331" si="6">SUM(B327:B330)</f>
        <v>17</v>
      </c>
      <c r="C331" s="18">
        <f t="shared" si="6"/>
        <v>132.28</v>
      </c>
      <c r="D331" s="18">
        <f t="shared" si="6"/>
        <v>933.2</v>
      </c>
      <c r="E331" s="15"/>
      <c r="F331" s="46" t="s">
        <v>41</v>
      </c>
      <c r="G331" s="46"/>
      <c r="H331" s="46"/>
      <c r="I331" s="46"/>
      <c r="J331" s="46"/>
      <c r="K331" s="46"/>
      <c r="L331" s="46"/>
      <c r="M331" s="12">
        <f>SUM(M327:M330)</f>
        <v>560</v>
      </c>
    </row>
    <row r="332" spans="1:13" ht="11.45" customHeight="1">
      <c r="A332" s="22">
        <f>A317+A325+A331</f>
        <v>44.260000000000005</v>
      </c>
      <c r="B332" s="22">
        <f t="shared" ref="B332:D332" si="7">B317+B325+B331</f>
        <v>48</v>
      </c>
      <c r="C332" s="22">
        <f t="shared" si="7"/>
        <v>271.47000000000003</v>
      </c>
      <c r="D332" s="22">
        <f t="shared" si="7"/>
        <v>1950.6</v>
      </c>
      <c r="E332" s="23"/>
      <c r="F332" s="47" t="s">
        <v>42</v>
      </c>
      <c r="G332" s="47"/>
      <c r="H332" s="47"/>
      <c r="I332" s="47"/>
      <c r="J332" s="47"/>
      <c r="K332" s="47"/>
      <c r="L332" s="47"/>
      <c r="M332" s="24">
        <f>SUM(M317+M325+M331)</f>
        <v>1560</v>
      </c>
    </row>
    <row r="333" spans="1:13" ht="11.45" customHeight="1">
      <c r="A333" s="33"/>
      <c r="B333" s="33"/>
    </row>
    <row r="334" spans="1:13" ht="11.45" customHeight="1">
      <c r="A334" s="3" t="s">
        <v>11</v>
      </c>
    </row>
    <row r="335" spans="1:13" ht="11.45" customHeight="1">
      <c r="A335" s="41"/>
      <c r="B335" s="41"/>
    </row>
  </sheetData>
  <mergeCells count="263">
    <mergeCell ref="F97:L97"/>
    <mergeCell ref="A90:M90"/>
    <mergeCell ref="F91:L91"/>
    <mergeCell ref="F92:L92"/>
    <mergeCell ref="A100:B100"/>
    <mergeCell ref="A105:B105"/>
    <mergeCell ref="A115:M115"/>
    <mergeCell ref="F116:L116"/>
    <mergeCell ref="F117:L117"/>
    <mergeCell ref="A107:M107"/>
    <mergeCell ref="F108:L108"/>
    <mergeCell ref="F93:L93"/>
    <mergeCell ref="F94:L94"/>
    <mergeCell ref="A109:M109"/>
    <mergeCell ref="F110:L110"/>
    <mergeCell ref="F111:L111"/>
    <mergeCell ref="F112:L112"/>
    <mergeCell ref="F113:L113"/>
    <mergeCell ref="F114:L114"/>
    <mergeCell ref="F95:L95"/>
    <mergeCell ref="F96:L96"/>
    <mergeCell ref="F49:L49"/>
    <mergeCell ref="F55:L55"/>
    <mergeCell ref="A56:M56"/>
    <mergeCell ref="F57:L57"/>
    <mergeCell ref="F58:L58"/>
    <mergeCell ref="F59:L59"/>
    <mergeCell ref="A66:B66"/>
    <mergeCell ref="A71:B71"/>
    <mergeCell ref="F60:L60"/>
    <mergeCell ref="F61:L61"/>
    <mergeCell ref="F87:L87"/>
    <mergeCell ref="F88:L88"/>
    <mergeCell ref="F62:L62"/>
    <mergeCell ref="F63:L63"/>
    <mergeCell ref="A81:M81"/>
    <mergeCell ref="F82:L82"/>
    <mergeCell ref="F83:L83"/>
    <mergeCell ref="F84:L84"/>
    <mergeCell ref="F85:L85"/>
    <mergeCell ref="F86:L86"/>
    <mergeCell ref="A73:M73"/>
    <mergeCell ref="F76:L76"/>
    <mergeCell ref="F77:L77"/>
    <mergeCell ref="A4:B4"/>
    <mergeCell ref="A6:M6"/>
    <mergeCell ref="F7:L7"/>
    <mergeCell ref="A8:M8"/>
    <mergeCell ref="F9:L9"/>
    <mergeCell ref="F10:L10"/>
    <mergeCell ref="F11:L11"/>
    <mergeCell ref="F21:L21"/>
    <mergeCell ref="F89:L89"/>
    <mergeCell ref="F47:L47"/>
    <mergeCell ref="F74:L74"/>
    <mergeCell ref="F79:L79"/>
    <mergeCell ref="F80:L80"/>
    <mergeCell ref="F78:L78"/>
    <mergeCell ref="F22:L22"/>
    <mergeCell ref="F23:L23"/>
    <mergeCell ref="A24:M24"/>
    <mergeCell ref="F25:L25"/>
    <mergeCell ref="F12:L12"/>
    <mergeCell ref="F13:L13"/>
    <mergeCell ref="A14:M14"/>
    <mergeCell ref="F15:L15"/>
    <mergeCell ref="F16:L16"/>
    <mergeCell ref="F17:L17"/>
    <mergeCell ref="F18:L18"/>
    <mergeCell ref="F19:L19"/>
    <mergeCell ref="F20:L20"/>
    <mergeCell ref="F26:L26"/>
    <mergeCell ref="F28:L28"/>
    <mergeCell ref="F29:L29"/>
    <mergeCell ref="F30:L30"/>
    <mergeCell ref="F27:L27"/>
    <mergeCell ref="A75:M75"/>
    <mergeCell ref="A33:B33"/>
    <mergeCell ref="A38:B38"/>
    <mergeCell ref="A40:M40"/>
    <mergeCell ref="F41:L41"/>
    <mergeCell ref="F50:L50"/>
    <mergeCell ref="F51:L51"/>
    <mergeCell ref="F52:L52"/>
    <mergeCell ref="F53:L53"/>
    <mergeCell ref="F54:L54"/>
    <mergeCell ref="A42:M42"/>
    <mergeCell ref="F43:L43"/>
    <mergeCell ref="F44:L44"/>
    <mergeCell ref="F45:L45"/>
    <mergeCell ref="F46:L46"/>
    <mergeCell ref="A48:M48"/>
    <mergeCell ref="F118:L118"/>
    <mergeCell ref="F119:L119"/>
    <mergeCell ref="F120:L120"/>
    <mergeCell ref="F121:L121"/>
    <mergeCell ref="F155:L155"/>
    <mergeCell ref="F156:L156"/>
    <mergeCell ref="F129:L129"/>
    <mergeCell ref="F130:L130"/>
    <mergeCell ref="F122:L122"/>
    <mergeCell ref="F127:L127"/>
    <mergeCell ref="A123:M123"/>
    <mergeCell ref="F124:L124"/>
    <mergeCell ref="A133:B133"/>
    <mergeCell ref="A138:B138"/>
    <mergeCell ref="A140:M140"/>
    <mergeCell ref="F147:L147"/>
    <mergeCell ref="A148:M148"/>
    <mergeCell ref="F149:L149"/>
    <mergeCell ref="F150:L150"/>
    <mergeCell ref="F151:L151"/>
    <mergeCell ref="F152:L152"/>
    <mergeCell ref="F153:L153"/>
    <mergeCell ref="F154:L154"/>
    <mergeCell ref="F141:L141"/>
    <mergeCell ref="A142:M142"/>
    <mergeCell ref="F143:L143"/>
    <mergeCell ref="F144:L144"/>
    <mergeCell ref="F145:L145"/>
    <mergeCell ref="F146:L146"/>
    <mergeCell ref="F125:L125"/>
    <mergeCell ref="F126:L126"/>
    <mergeCell ref="F128:L128"/>
    <mergeCell ref="A167:B167"/>
    <mergeCell ref="F160:L160"/>
    <mergeCell ref="F161:L161"/>
    <mergeCell ref="F162:L162"/>
    <mergeCell ref="F163:L163"/>
    <mergeCell ref="F164:L164"/>
    <mergeCell ref="F157:L157"/>
    <mergeCell ref="A158:M158"/>
    <mergeCell ref="F159:L159"/>
    <mergeCell ref="A175:M175"/>
    <mergeCell ref="F176:L176"/>
    <mergeCell ref="A177:M177"/>
    <mergeCell ref="F178:L178"/>
    <mergeCell ref="F179:L179"/>
    <mergeCell ref="F180:L180"/>
    <mergeCell ref="F181:L181"/>
    <mergeCell ref="F182:L182"/>
    <mergeCell ref="A183:M183"/>
    <mergeCell ref="F184:L184"/>
    <mergeCell ref="F185:L185"/>
    <mergeCell ref="F186:L186"/>
    <mergeCell ref="F187:L187"/>
    <mergeCell ref="F188:L188"/>
    <mergeCell ref="F189:L189"/>
    <mergeCell ref="F190:L190"/>
    <mergeCell ref="A191:M191"/>
    <mergeCell ref="F193:L193"/>
    <mergeCell ref="F192:L192"/>
    <mergeCell ref="F194:L194"/>
    <mergeCell ref="F195:L195"/>
    <mergeCell ref="F196:L196"/>
    <mergeCell ref="F197:L197"/>
    <mergeCell ref="F198:L198"/>
    <mergeCell ref="A201:B201"/>
    <mergeCell ref="A206:B206"/>
    <mergeCell ref="A208:M208"/>
    <mergeCell ref="F209:L209"/>
    <mergeCell ref="A210:M210"/>
    <mergeCell ref="F211:L211"/>
    <mergeCell ref="F212:L212"/>
    <mergeCell ref="F213:L213"/>
    <mergeCell ref="F214:L214"/>
    <mergeCell ref="F215:L215"/>
    <mergeCell ref="A216:M216"/>
    <mergeCell ref="F217:L217"/>
    <mergeCell ref="F218:L218"/>
    <mergeCell ref="F219:L219"/>
    <mergeCell ref="F220:L220"/>
    <mergeCell ref="F221:L221"/>
    <mergeCell ref="F222:L222"/>
    <mergeCell ref="F223:L223"/>
    <mergeCell ref="F224:L224"/>
    <mergeCell ref="A225:M225"/>
    <mergeCell ref="F227:L227"/>
    <mergeCell ref="F228:L228"/>
    <mergeCell ref="F226:L226"/>
    <mergeCell ref="F229:L229"/>
    <mergeCell ref="F230:L230"/>
    <mergeCell ref="F231:L231"/>
    <mergeCell ref="A234:B234"/>
    <mergeCell ref="A240:B240"/>
    <mergeCell ref="A242:M242"/>
    <mergeCell ref="F243:L243"/>
    <mergeCell ref="A244:M244"/>
    <mergeCell ref="F245:L245"/>
    <mergeCell ref="F246:L246"/>
    <mergeCell ref="F247:L247"/>
    <mergeCell ref="F248:L248"/>
    <mergeCell ref="F249:L249"/>
    <mergeCell ref="A250:M250"/>
    <mergeCell ref="F251:L251"/>
    <mergeCell ref="F252:L252"/>
    <mergeCell ref="F253:L253"/>
    <mergeCell ref="F254:L254"/>
    <mergeCell ref="F255:L255"/>
    <mergeCell ref="F256:L256"/>
    <mergeCell ref="F257:L257"/>
    <mergeCell ref="F258:L258"/>
    <mergeCell ref="A259:M259"/>
    <mergeCell ref="F260:L260"/>
    <mergeCell ref="F262:L262"/>
    <mergeCell ref="F263:L263"/>
    <mergeCell ref="F264:L264"/>
    <mergeCell ref="F261:L261"/>
    <mergeCell ref="F265:L265"/>
    <mergeCell ref="F266:L266"/>
    <mergeCell ref="A269:B269"/>
    <mergeCell ref="A275:B275"/>
    <mergeCell ref="A277:M277"/>
    <mergeCell ref="F278:L278"/>
    <mergeCell ref="A279:M279"/>
    <mergeCell ref="F280:L280"/>
    <mergeCell ref="F281:L281"/>
    <mergeCell ref="F297:L297"/>
    <mergeCell ref="F298:L298"/>
    <mergeCell ref="F299:L299"/>
    <mergeCell ref="F282:L282"/>
    <mergeCell ref="F283:L283"/>
    <mergeCell ref="F284:L284"/>
    <mergeCell ref="A285:M285"/>
    <mergeCell ref="F286:L286"/>
    <mergeCell ref="F287:L287"/>
    <mergeCell ref="F288:L288"/>
    <mergeCell ref="F289:L289"/>
    <mergeCell ref="F290:L290"/>
    <mergeCell ref="A335:B335"/>
    <mergeCell ref="F316:L316"/>
    <mergeCell ref="F317:L317"/>
    <mergeCell ref="A318:M318"/>
    <mergeCell ref="F319:L319"/>
    <mergeCell ref="F320:L320"/>
    <mergeCell ref="F321:L321"/>
    <mergeCell ref="F322:L322"/>
    <mergeCell ref="F323:L323"/>
    <mergeCell ref="F324:L324"/>
    <mergeCell ref="A173:B173"/>
    <mergeCell ref="F325:L325"/>
    <mergeCell ref="A326:M326"/>
    <mergeCell ref="F327:L327"/>
    <mergeCell ref="F328:L328"/>
    <mergeCell ref="F329:L329"/>
    <mergeCell ref="F330:L330"/>
    <mergeCell ref="F331:L331"/>
    <mergeCell ref="F332:L332"/>
    <mergeCell ref="F300:L300"/>
    <mergeCell ref="A303:B303"/>
    <mergeCell ref="A308:B308"/>
    <mergeCell ref="A310:M310"/>
    <mergeCell ref="F311:L311"/>
    <mergeCell ref="A312:M312"/>
    <mergeCell ref="F313:L313"/>
    <mergeCell ref="F314:L314"/>
    <mergeCell ref="F315:L315"/>
    <mergeCell ref="F291:L291"/>
    <mergeCell ref="F292:L292"/>
    <mergeCell ref="F293:L293"/>
    <mergeCell ref="A294:M294"/>
    <mergeCell ref="F295:L295"/>
    <mergeCell ref="F296:L296"/>
  </mergeCells>
  <dataValidations count="2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63 M97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58:E59" xr:uid="{07DD35E8-CCF7-4ED6-945C-066577974C8E}">
      <formula1>50</formula1>
    </dataValidation>
  </dataValidations>
  <pageMargins left="0.23622047244094491" right="7.874015748031496E-2" top="0.31496062992125984" bottom="0.31496062992125984" header="7.874015748031496E-2" footer="7.874015748031496E-2"/>
  <pageSetup paperSize="9" pageOrder="overThenDown" orientation="portrait" r:id="rId1"/>
  <rowBreaks count="2" manualBreakCount="2">
    <brk id="202" max="16383" man="1"/>
    <brk id="2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КМНСК Подбор</dc:creator>
  <cp:lastModifiedBy>КМНСК Подбор</cp:lastModifiedBy>
  <cp:lastPrinted>2025-12-30T09:48:29Z</cp:lastPrinted>
  <dcterms:created xsi:type="dcterms:W3CDTF">2026-01-08T03:17:27Z</dcterms:created>
  <dcterms:modified xsi:type="dcterms:W3CDTF">2026-01-08T03:33:35Z</dcterms:modified>
</cp:coreProperties>
</file>