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Подбор\Documents\Азбука Меню на стенд\"/>
    </mc:Choice>
  </mc:AlternateContent>
  <xr:revisionPtr revIDLastSave="0" documentId="13_ncr:1_{8210B0EC-BC46-47D8-977C-AE6F36B45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C272" i="1" l="1"/>
  <c r="A227" i="1"/>
  <c r="D209" i="1"/>
  <c r="C209" i="1"/>
  <c r="B209" i="1"/>
  <c r="A209" i="1"/>
  <c r="M209" i="1"/>
  <c r="M351" i="1"/>
  <c r="D351" i="1"/>
  <c r="C351" i="1"/>
  <c r="B351" i="1"/>
  <c r="A351" i="1"/>
  <c r="M345" i="1"/>
  <c r="D345" i="1"/>
  <c r="C345" i="1"/>
  <c r="B345" i="1"/>
  <c r="A345" i="1"/>
  <c r="M337" i="1"/>
  <c r="D337" i="1"/>
  <c r="C337" i="1"/>
  <c r="B337" i="1"/>
  <c r="A337" i="1"/>
  <c r="M315" i="1"/>
  <c r="D315" i="1"/>
  <c r="C315" i="1"/>
  <c r="B315" i="1"/>
  <c r="A315" i="1"/>
  <c r="M309" i="1"/>
  <c r="D309" i="1"/>
  <c r="C309" i="1"/>
  <c r="B309" i="1"/>
  <c r="A309" i="1"/>
  <c r="M300" i="1"/>
  <c r="D300" i="1"/>
  <c r="C300" i="1"/>
  <c r="B300" i="1"/>
  <c r="A300" i="1"/>
  <c r="M279" i="1"/>
  <c r="D279" i="1"/>
  <c r="C279" i="1"/>
  <c r="B279" i="1"/>
  <c r="A279" i="1"/>
  <c r="M272" i="1"/>
  <c r="D272" i="1"/>
  <c r="B272" i="1"/>
  <c r="A272" i="1"/>
  <c r="M263" i="1"/>
  <c r="D263" i="1"/>
  <c r="C263" i="1"/>
  <c r="B263" i="1"/>
  <c r="A263" i="1"/>
  <c r="M242" i="1"/>
  <c r="D242" i="1"/>
  <c r="C242" i="1"/>
  <c r="B242" i="1"/>
  <c r="A242" i="1"/>
  <c r="M236" i="1"/>
  <c r="D236" i="1"/>
  <c r="C236" i="1"/>
  <c r="B236" i="1"/>
  <c r="A236" i="1"/>
  <c r="M227" i="1"/>
  <c r="D227" i="1"/>
  <c r="C227" i="1"/>
  <c r="B227" i="1"/>
  <c r="M202" i="1"/>
  <c r="D202" i="1"/>
  <c r="C202" i="1"/>
  <c r="B202" i="1"/>
  <c r="A202" i="1"/>
  <c r="M194" i="1"/>
  <c r="D194" i="1"/>
  <c r="C194" i="1"/>
  <c r="B194" i="1"/>
  <c r="A194" i="1"/>
  <c r="A316" i="1" l="1"/>
  <c r="B316" i="1"/>
  <c r="D316" i="1"/>
  <c r="M316" i="1"/>
  <c r="D352" i="1"/>
  <c r="M352" i="1"/>
  <c r="D243" i="1"/>
  <c r="A243" i="1"/>
  <c r="M243" i="1"/>
  <c r="B280" i="1"/>
  <c r="C280" i="1"/>
  <c r="D280" i="1"/>
  <c r="A210" i="1"/>
  <c r="M280" i="1"/>
  <c r="B210" i="1"/>
  <c r="C316" i="1"/>
  <c r="B243" i="1"/>
  <c r="A352" i="1"/>
  <c r="C243" i="1"/>
  <c r="B352" i="1"/>
  <c r="C352" i="1"/>
  <c r="A280" i="1"/>
  <c r="C210" i="1"/>
  <c r="D210" i="1"/>
  <c r="M210" i="1"/>
  <c r="D172" i="1"/>
  <c r="B50" i="1"/>
  <c r="D30" i="1"/>
  <c r="C30" i="1"/>
  <c r="B30" i="1"/>
  <c r="A30" i="1"/>
  <c r="B24" i="1"/>
  <c r="M166" i="1"/>
  <c r="D50" i="1"/>
  <c r="C50" i="1"/>
  <c r="A50" i="1"/>
  <c r="B172" i="1"/>
  <c r="C172" i="1"/>
  <c r="A172" i="1"/>
  <c r="M172" i="1"/>
  <c r="B166" i="1"/>
  <c r="C166" i="1"/>
  <c r="D166" i="1"/>
  <c r="A166" i="1"/>
  <c r="D156" i="1"/>
  <c r="C156" i="1"/>
  <c r="B156" i="1"/>
  <c r="A156" i="1"/>
  <c r="M156" i="1"/>
  <c r="M137" i="1"/>
  <c r="C137" i="1"/>
  <c r="D137" i="1"/>
  <c r="B137" i="1"/>
  <c r="A137" i="1"/>
  <c r="B130" i="1"/>
  <c r="C130" i="1"/>
  <c r="D130" i="1"/>
  <c r="A130" i="1"/>
  <c r="M93" i="1"/>
  <c r="M130" i="1"/>
  <c r="B122" i="1"/>
  <c r="C122" i="1"/>
  <c r="D122" i="1"/>
  <c r="A122" i="1"/>
  <c r="M122" i="1"/>
  <c r="M100" i="1"/>
  <c r="M84" i="1"/>
  <c r="M65" i="1"/>
  <c r="M58" i="1"/>
  <c r="M50" i="1"/>
  <c r="M30" i="1"/>
  <c r="M24" i="1"/>
  <c r="A14" i="1"/>
  <c r="M14" i="1"/>
  <c r="A173" i="1" l="1"/>
  <c r="D173" i="1"/>
  <c r="M173" i="1"/>
  <c r="B173" i="1"/>
  <c r="C173" i="1"/>
  <c r="M138" i="1"/>
  <c r="M101" i="1"/>
  <c r="A138" i="1"/>
  <c r="D138" i="1"/>
  <c r="M31" i="1"/>
  <c r="C138" i="1"/>
  <c r="B138" i="1"/>
  <c r="M66" i="1"/>
  <c r="C58" i="1"/>
  <c r="A84" i="1" l="1"/>
  <c r="B84" i="1"/>
  <c r="C84" i="1"/>
  <c r="D84" i="1"/>
  <c r="D100" i="1" l="1"/>
  <c r="C100" i="1"/>
  <c r="B100" i="1"/>
  <c r="A100" i="1"/>
  <c r="D93" i="1"/>
  <c r="C93" i="1"/>
  <c r="B93" i="1"/>
  <c r="A93" i="1"/>
  <c r="D65" i="1"/>
  <c r="C65" i="1"/>
  <c r="B65" i="1"/>
  <c r="A65" i="1"/>
  <c r="D58" i="1"/>
  <c r="B58" i="1"/>
  <c r="A58" i="1"/>
  <c r="D24" i="1"/>
  <c r="C24" i="1"/>
  <c r="A24" i="1"/>
  <c r="A31" i="1" s="1"/>
  <c r="D14" i="1"/>
  <c r="C14" i="1"/>
  <c r="C31" i="1" s="1"/>
  <c r="B14" i="1"/>
  <c r="B31" i="1" s="1"/>
  <c r="D31" i="1" l="1"/>
  <c r="A101" i="1"/>
  <c r="B101" i="1"/>
  <c r="C101" i="1"/>
  <c r="C66" i="1"/>
  <c r="D101" i="1"/>
  <c r="B66" i="1"/>
  <c r="A66" i="1"/>
  <c r="D66" i="1"/>
</calcChain>
</file>

<file path=xl/sharedStrings.xml><?xml version="1.0" encoding="utf-8"?>
<sst xmlns="http://schemas.openxmlformats.org/spreadsheetml/2006/main" count="372" uniqueCount="115">
  <si>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</si>
  <si>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</si>
  <si>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</si>
  <si>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</si>
  <si>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</si>
  <si>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</si>
  <si>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</si>
  <si>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</si>
  <si>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</si>
  <si>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</si>
  <si>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Хлеб пшеничный</t>
  </si>
  <si>
    <t>Хлеб ржаной</t>
  </si>
  <si>
    <t>Технолог:</t>
  </si>
  <si>
    <t>Сыр (порциями)</t>
  </si>
  <si>
    <t>Батон</t>
  </si>
  <si>
    <t>Гренки из пшеничного хлеба</t>
  </si>
  <si>
    <t>Макаронные изделия отварные с маслом</t>
  </si>
  <si>
    <t>Компот из смеси сухофруктов</t>
  </si>
  <si>
    <t>Напиток из плодов шиповника</t>
  </si>
  <si>
    <t>Чай с лимоном</t>
  </si>
  <si>
    <t>Пюре картофельное</t>
  </si>
  <si>
    <t>Директор филиала г. Каменска-Уральского</t>
  </si>
  <si>
    <t>______________Е.М. Ушаков</t>
  </si>
  <si>
    <t>Чай с сахаром</t>
  </si>
  <si>
    <t>Каша гречневая вязкая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</si>
  <si>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</si>
  <si>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</si>
  <si>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</si>
  <si>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Масло сливочное (порциями)</t>
  </si>
  <si>
    <t>Морковь отварная</t>
  </si>
  <si>
    <t>Капуста тушеная</t>
  </si>
  <si>
    <t>Заведующий образовательного учереждения</t>
  </si>
  <si>
    <t>Чай с молоком</t>
  </si>
  <si>
    <t>Салат из отварной моркови с яблоками "Нежный"</t>
  </si>
  <si>
    <t>На 12 января 2026 г.</t>
  </si>
  <si>
    <t>Суп-пюре из гороха</t>
  </si>
  <si>
    <t>Биточки паровые</t>
  </si>
  <si>
    <t>Котлета картофельная с морковью</t>
  </si>
  <si>
    <t>Соус молочный</t>
  </si>
  <si>
    <t>Какао с молоком</t>
  </si>
  <si>
    <t>Итого за завтрак:</t>
  </si>
  <si>
    <t>Итого за обед:</t>
  </si>
  <si>
    <t>Итого за полдник:</t>
  </si>
  <si>
    <t>Итого за день:</t>
  </si>
  <si>
    <t>на 13 января 2026 г.</t>
  </si>
  <si>
    <t>Суп-лапша на куринном бульоне</t>
  </si>
  <si>
    <t>Биточек рыбный</t>
  </si>
  <si>
    <t>Запеканка из творога с рисом</t>
  </si>
  <si>
    <t>Соус сладкий из повидла</t>
  </si>
  <si>
    <t>Кисель с витаминами "Витошка" для детей дошкольного и школьного возраста</t>
  </si>
  <si>
    <t>на 14 января 2026 г.</t>
  </si>
  <si>
    <t>Каша пшенная молочная жидкая с маслом сливочным</t>
  </si>
  <si>
    <t xml:space="preserve">Чай с молоком </t>
  </si>
  <si>
    <t>Маринад овощной</t>
  </si>
  <si>
    <t>Щи из свежей капусты с картофелем со сметаной</t>
  </si>
  <si>
    <t>Суфле из печени</t>
  </si>
  <si>
    <t>Рис припущенный с овощами</t>
  </si>
  <si>
    <t xml:space="preserve">Компот из свежих яблок </t>
  </si>
  <si>
    <t>Фрикадельки из мяса птицы</t>
  </si>
  <si>
    <t>Соус сметанный с томатом</t>
  </si>
  <si>
    <t>на 15 января 2026 г.</t>
  </si>
  <si>
    <t>Кофейный напиток</t>
  </si>
  <si>
    <t>Свекольник со сметаной</t>
  </si>
  <si>
    <t>Колбаска витаминная</t>
  </si>
  <si>
    <t>Булочка сахарная</t>
  </si>
  <si>
    <t>Фрукты свежие</t>
  </si>
  <si>
    <t>на 16 января 2026 г.</t>
  </si>
  <si>
    <t>Икра кабачкова пром.производства</t>
  </si>
  <si>
    <t>Суп из овощей</t>
  </si>
  <si>
    <t>Сметана</t>
  </si>
  <si>
    <t>Рыба запеченная в молочном соусе</t>
  </si>
  <si>
    <t>Сок натуральный</t>
  </si>
  <si>
    <t>Печенье детское</t>
  </si>
  <si>
    <t>Кисломолочный продукт</t>
  </si>
  <si>
    <t>Макаронные изделия отварные с овощами (морковь, лук)</t>
  </si>
  <si>
    <t>Завтрак ДОУ 1-3 г. 12 ч.</t>
  </si>
  <si>
    <t>Обед ДОУ 1-3 г. 12 ч.</t>
  </si>
  <si>
    <t>Полдник ДОУ 1- 3 г. 12 ч.</t>
  </si>
  <si>
    <t>Полдник ДОУ 1-3 г. 12 ч.</t>
  </si>
  <si>
    <t xml:space="preserve">Завтрак ДОУ 1-3 г. 12 ч. </t>
  </si>
  <si>
    <t>Полдник ДОУ  1-3 г. 12 ч.</t>
  </si>
  <si>
    <t>Завтрак ДОУ 1-3 г. 12ч.</t>
  </si>
  <si>
    <t>На 19 января 2026 г.</t>
  </si>
  <si>
    <t>Суп молочный с вермишелью</t>
  </si>
  <si>
    <t>Суп картофельный с бобовыми</t>
  </si>
  <si>
    <t>Суфле из рыбы</t>
  </si>
  <si>
    <t>Печень тушеная в сметанном соусе</t>
  </si>
  <si>
    <t>Компот из свежих яблок</t>
  </si>
  <si>
    <t>На 20 января 2026 г.</t>
  </si>
  <si>
    <t>Каша манная жидкая молочная с малом сливочным</t>
  </si>
  <si>
    <t>Горошек зеленый отварной</t>
  </si>
  <si>
    <t>Фрикадельки мясные в соусе</t>
  </si>
  <si>
    <t>Макаронные изделия отварные с сыром</t>
  </si>
  <si>
    <t>На 21 января 2026 г.</t>
  </si>
  <si>
    <t>Повидло</t>
  </si>
  <si>
    <t>Винегрет овощной без соленого огурца</t>
  </si>
  <si>
    <t>Суп крестьянский с крупой, сметаной</t>
  </si>
  <si>
    <t>Фрикадельки из птицы</t>
  </si>
  <si>
    <t>Булочка дорожная</t>
  </si>
  <si>
    <t>На 22 января 2026 г.</t>
  </si>
  <si>
    <t>Каша гречневая молочная с маслом сливочным</t>
  </si>
  <si>
    <t>Салат из отварной моркови с изюмом</t>
  </si>
  <si>
    <t>Суп лапша на куринном бульоне</t>
  </si>
  <si>
    <t>Биточек из курицы</t>
  </si>
  <si>
    <t>Напиток из сока</t>
  </si>
  <si>
    <t>Пудинг творожно-манный</t>
  </si>
  <si>
    <t>На 23 января 2026 г.</t>
  </si>
  <si>
    <t>Каша пшеничная молочная жидкая с маслом сливочным</t>
  </si>
  <si>
    <t>Рассольник ленинградский со сметаной</t>
  </si>
  <si>
    <t>Макаронный изделия отварные с маслом</t>
  </si>
  <si>
    <t>Омлет с капустой</t>
  </si>
  <si>
    <t>Булочка ванильная</t>
  </si>
  <si>
    <t>Булочка домашняя</t>
  </si>
  <si>
    <t>Картофель тушеный</t>
  </si>
  <si>
    <t xml:space="preserve"> ООО "Комбинат Общественного Питания"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</si>
</sst>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2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247650</xdr:rowOff>
    </xdr:from>
    <xdr:to>
      <xdr:col>13</xdr:col>
      <xdr:colOff>0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5</xdr:col>
      <xdr:colOff>66675</xdr:colOff>
      <xdr:row>38</xdr:row>
      <xdr:rowOff>57150</xdr:rowOff>
    </xdr:from>
    <xdr:to>
      <xdr:col>10</xdr:col>
      <xdr:colOff>581025</xdr:colOff>
      <xdr:row>43</xdr:row>
      <xdr:rowOff>66675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33750" y="6705600"/>
          <a:ext cx="3781425" cy="10858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70</xdr:row>
      <xdr:rowOff>114300</xdr:rowOff>
    </xdr:from>
    <xdr:to>
      <xdr:col>13</xdr:col>
      <xdr:colOff>0</xdr:colOff>
      <xdr:row>75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70</xdr:row>
      <xdr:rowOff>209550</xdr:rowOff>
    </xdr:from>
    <xdr:to>
      <xdr:col>13</xdr:col>
      <xdr:colOff>0</xdr:colOff>
      <xdr:row>75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108</xdr:row>
      <xdr:rowOff>209550</xdr:rowOff>
    </xdr:from>
    <xdr:to>
      <xdr:col>13</xdr:col>
      <xdr:colOff>0</xdr:colOff>
      <xdr:row>113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142</xdr:row>
      <xdr:rowOff>209550</xdr:rowOff>
    </xdr:from>
    <xdr:to>
      <xdr:col>13</xdr:col>
      <xdr:colOff>0</xdr:colOff>
      <xdr:row>147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T355"/>
  <sheetViews>
    <sheetView tabSelected="1" topLeftCell="A325" zoomScaleNormal="100" workbookViewId="0">
      <selection activeCell="M327" sqref="M327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20" width="10.5" style="1" customWidth="1"/>
  </cols>
  <sheetData>
    <row r="1" spans="1:13" s="1" customFormat="1" ht="13.5" customHeight="1">
      <c r="M1" s="2" t="s">
        <v>0</v>
      </c>
    </row>
    <row r="2" spans="1:13" ht="12.95" customHeight="1">
      <c r="A2" s="3" t="s">
        <v>1</v>
      </c>
      <c r="M2" s="2" t="s">
        <v>21</v>
      </c>
    </row>
    <row r="3" spans="1:13" ht="12.95" customHeight="1">
      <c r="A3" s="3" t="s">
        <v>31</v>
      </c>
      <c r="M3" s="2" t="s">
        <v>114</v>
      </c>
    </row>
    <row r="4" spans="1:13" s="1" customFormat="1" ht="15.95" customHeight="1">
      <c r="A4" s="44"/>
      <c r="B4" s="44"/>
      <c r="M4" s="2" t="s">
        <v>22</v>
      </c>
    </row>
    <row r="5" spans="1:13" s="1" customFormat="1" ht="30.95" customHeight="1"/>
    <row r="6" spans="1:13" ht="12.95" customHeight="1">
      <c r="A6" s="52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3" t="s">
        <v>8</v>
      </c>
      <c r="G7" s="53"/>
      <c r="H7" s="53"/>
      <c r="I7" s="53"/>
      <c r="J7" s="53"/>
      <c r="K7" s="53"/>
      <c r="L7" s="53"/>
      <c r="M7" s="4" t="s">
        <v>9</v>
      </c>
    </row>
    <row r="8" spans="1:13" ht="1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5" customHeight="1">
      <c r="A9" s="48" t="s">
        <v>75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 ht="12.95" customHeight="1">
      <c r="A10" s="5">
        <v>4.3</v>
      </c>
      <c r="B10" s="5">
        <v>5</v>
      </c>
      <c r="C10" s="5">
        <v>20.29</v>
      </c>
      <c r="D10" s="5">
        <v>142.5</v>
      </c>
      <c r="E10" s="6">
        <v>257</v>
      </c>
      <c r="F10" s="46" t="s">
        <v>27</v>
      </c>
      <c r="G10" s="45"/>
      <c r="H10" s="45"/>
      <c r="I10" s="45"/>
      <c r="J10" s="45"/>
      <c r="K10" s="45"/>
      <c r="L10" s="45"/>
      <c r="M10" s="8">
        <v>150</v>
      </c>
    </row>
    <row r="11" spans="1:13" ht="12.95" customHeight="1">
      <c r="A11" s="5">
        <v>2.69</v>
      </c>
      <c r="B11" s="5">
        <v>3</v>
      </c>
      <c r="C11" s="5"/>
      <c r="D11" s="5">
        <v>36.299999999999997</v>
      </c>
      <c r="E11" s="6">
        <v>97</v>
      </c>
      <c r="F11" s="45" t="s">
        <v>13</v>
      </c>
      <c r="G11" s="45"/>
      <c r="H11" s="45"/>
      <c r="I11" s="45"/>
      <c r="J11" s="45"/>
      <c r="K11" s="45"/>
      <c r="L11" s="45"/>
      <c r="M11" s="8">
        <v>10</v>
      </c>
    </row>
    <row r="12" spans="1:13" ht="12.95" customHeight="1">
      <c r="A12" s="9">
        <v>1.0900000000000001</v>
      </c>
      <c r="B12" s="9">
        <v>1</v>
      </c>
      <c r="C12" s="5">
        <v>12.8</v>
      </c>
      <c r="D12" s="5">
        <v>70.400000000000006</v>
      </c>
      <c r="E12" s="6">
        <v>413</v>
      </c>
      <c r="F12" s="45" t="s">
        <v>32</v>
      </c>
      <c r="G12" s="45"/>
      <c r="H12" s="45"/>
      <c r="I12" s="45"/>
      <c r="J12" s="45"/>
      <c r="K12" s="45"/>
      <c r="L12" s="45"/>
      <c r="M12" s="8">
        <v>160</v>
      </c>
    </row>
    <row r="13" spans="1:13" ht="12.95" customHeight="1">
      <c r="A13" s="5">
        <v>1.5</v>
      </c>
      <c r="B13" s="5">
        <v>1</v>
      </c>
      <c r="C13" s="5">
        <v>12.5</v>
      </c>
      <c r="D13" s="5">
        <v>78.2</v>
      </c>
      <c r="E13" s="6">
        <v>693</v>
      </c>
      <c r="F13" s="45" t="s">
        <v>14</v>
      </c>
      <c r="G13" s="45"/>
      <c r="H13" s="45"/>
      <c r="I13" s="45"/>
      <c r="J13" s="45"/>
      <c r="K13" s="45"/>
      <c r="L13" s="45"/>
      <c r="M13" s="8">
        <v>30</v>
      </c>
    </row>
    <row r="14" spans="1:13" ht="12.95" customHeight="1">
      <c r="A14" s="10">
        <f>SUM(A10:A13)</f>
        <v>9.58</v>
      </c>
      <c r="B14" s="10">
        <f>SUM(B10:B13)</f>
        <v>10</v>
      </c>
      <c r="C14" s="10">
        <f>SUM(C10:C13)</f>
        <v>45.59</v>
      </c>
      <c r="D14" s="11">
        <f>SUM(D10:D13)</f>
        <v>327.40000000000003</v>
      </c>
      <c r="E14" s="7"/>
      <c r="F14" s="47" t="s">
        <v>40</v>
      </c>
      <c r="G14" s="47"/>
      <c r="H14" s="47"/>
      <c r="I14" s="47"/>
      <c r="J14" s="47"/>
      <c r="K14" s="47"/>
      <c r="L14" s="47"/>
      <c r="M14" s="12">
        <f>SUM(M10:M13)</f>
        <v>350</v>
      </c>
    </row>
    <row r="15" spans="1:13" ht="15" customHeight="1">
      <c r="A15" s="48" t="s">
        <v>76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ht="12.95" customHeight="1">
      <c r="A16" s="5">
        <v>0.41</v>
      </c>
      <c r="B16" s="5">
        <v>5</v>
      </c>
      <c r="C16" s="5">
        <v>2.17</v>
      </c>
      <c r="D16" s="5">
        <v>52.6</v>
      </c>
      <c r="E16" s="6">
        <v>818.05</v>
      </c>
      <c r="F16" s="45" t="s">
        <v>33</v>
      </c>
      <c r="G16" s="45"/>
      <c r="H16" s="45"/>
      <c r="I16" s="45"/>
      <c r="J16" s="45"/>
      <c r="K16" s="45"/>
      <c r="L16" s="45"/>
      <c r="M16" s="8">
        <v>30</v>
      </c>
    </row>
    <row r="17" spans="1:20" ht="12.95" customHeight="1">
      <c r="A17" s="5">
        <v>4.63</v>
      </c>
      <c r="B17" s="5">
        <v>2</v>
      </c>
      <c r="C17" s="5">
        <v>13.55</v>
      </c>
      <c r="D17" s="5">
        <v>85</v>
      </c>
      <c r="E17" s="6">
        <v>1049</v>
      </c>
      <c r="F17" s="45" t="s">
        <v>35</v>
      </c>
      <c r="G17" s="45"/>
      <c r="H17" s="45"/>
      <c r="I17" s="45"/>
      <c r="J17" s="45"/>
      <c r="K17" s="45"/>
      <c r="L17" s="45"/>
      <c r="M17" s="8">
        <v>150</v>
      </c>
    </row>
    <row r="18" spans="1:20" ht="12.95" customHeight="1">
      <c r="A18" s="5">
        <v>1.3</v>
      </c>
      <c r="B18" s="5"/>
      <c r="C18" s="5">
        <v>7.81</v>
      </c>
      <c r="D18" s="5">
        <v>40</v>
      </c>
      <c r="E18" s="6">
        <v>943</v>
      </c>
      <c r="F18" s="45" t="s">
        <v>15</v>
      </c>
      <c r="G18" s="45"/>
      <c r="H18" s="45"/>
      <c r="I18" s="45"/>
      <c r="J18" s="45"/>
      <c r="K18" s="45"/>
      <c r="L18" s="45"/>
      <c r="M18" s="8">
        <v>10</v>
      </c>
    </row>
    <row r="19" spans="1:20" ht="12.95" customHeight="1">
      <c r="A19" s="5">
        <v>8.19</v>
      </c>
      <c r="B19" s="5">
        <v>14</v>
      </c>
      <c r="C19" s="5">
        <v>5.52</v>
      </c>
      <c r="D19" s="5">
        <v>181.9</v>
      </c>
      <c r="E19" s="6">
        <v>306</v>
      </c>
      <c r="F19" s="45" t="s">
        <v>36</v>
      </c>
      <c r="G19" s="45"/>
      <c r="H19" s="45"/>
      <c r="I19" s="45"/>
      <c r="J19" s="45"/>
      <c r="K19" s="45"/>
      <c r="L19" s="45"/>
      <c r="M19" s="8">
        <v>60</v>
      </c>
    </row>
    <row r="20" spans="1:20" ht="12.95" customHeight="1">
      <c r="A20" s="5">
        <v>5.07</v>
      </c>
      <c r="B20" s="5">
        <v>3</v>
      </c>
      <c r="C20" s="5">
        <v>30.3</v>
      </c>
      <c r="D20" s="5">
        <v>174.8</v>
      </c>
      <c r="E20" s="6">
        <v>332</v>
      </c>
      <c r="F20" s="45" t="s">
        <v>16</v>
      </c>
      <c r="G20" s="45"/>
      <c r="H20" s="45"/>
      <c r="I20" s="45"/>
      <c r="J20" s="45"/>
      <c r="K20" s="45"/>
      <c r="L20" s="45"/>
      <c r="M20" s="8">
        <v>120</v>
      </c>
      <c r="T20"/>
    </row>
    <row r="21" spans="1:20" ht="12.95" customHeight="1">
      <c r="A21" s="5">
        <v>0.26</v>
      </c>
      <c r="B21" s="5"/>
      <c r="C21" s="5">
        <v>18.27</v>
      </c>
      <c r="D21" s="5">
        <v>76.3</v>
      </c>
      <c r="E21" s="6">
        <v>394</v>
      </c>
      <c r="F21" s="45" t="s">
        <v>17</v>
      </c>
      <c r="G21" s="45"/>
      <c r="H21" s="45"/>
      <c r="I21" s="45"/>
      <c r="J21" s="45"/>
      <c r="K21" s="45"/>
      <c r="L21" s="45"/>
      <c r="M21" s="8">
        <v>150</v>
      </c>
    </row>
    <row r="22" spans="1:20" ht="12.95" customHeight="1">
      <c r="A22" s="5">
        <v>1.7</v>
      </c>
      <c r="B22" s="5">
        <v>1</v>
      </c>
      <c r="C22" s="5">
        <v>9.6999999999999993</v>
      </c>
      <c r="D22" s="5">
        <v>51.8</v>
      </c>
      <c r="E22" s="6">
        <v>1148</v>
      </c>
      <c r="F22" s="45" t="s">
        <v>11</v>
      </c>
      <c r="G22" s="45"/>
      <c r="H22" s="45"/>
      <c r="I22" s="45"/>
      <c r="J22" s="45"/>
      <c r="K22" s="45"/>
      <c r="L22" s="45"/>
      <c r="M22" s="8">
        <v>20</v>
      </c>
    </row>
    <row r="23" spans="1:20" ht="12.95" customHeight="1">
      <c r="A23" s="5">
        <v>2.14</v>
      </c>
      <c r="B23" s="5">
        <v>1</v>
      </c>
      <c r="C23" s="5">
        <v>16.66</v>
      </c>
      <c r="D23" s="5">
        <v>56.8</v>
      </c>
      <c r="E23" s="6">
        <v>897</v>
      </c>
      <c r="F23" s="45" t="s">
        <v>10</v>
      </c>
      <c r="G23" s="45"/>
      <c r="H23" s="45"/>
      <c r="I23" s="45"/>
      <c r="J23" s="45"/>
      <c r="K23" s="45"/>
      <c r="L23" s="45"/>
      <c r="M23" s="8">
        <v>20</v>
      </c>
    </row>
    <row r="24" spans="1:20" ht="12.95" customHeight="1">
      <c r="A24" s="10">
        <f>SUM(A16:A23)</f>
        <v>23.700000000000003</v>
      </c>
      <c r="B24" s="10">
        <f>SUM(B16:B23)</f>
        <v>26</v>
      </c>
      <c r="C24" s="10">
        <f>SUM(C16:C23)</f>
        <v>103.98</v>
      </c>
      <c r="D24" s="11">
        <f>SUM(D16:D23)</f>
        <v>719.19999999999982</v>
      </c>
      <c r="E24" s="7"/>
      <c r="F24" s="47" t="s">
        <v>41</v>
      </c>
      <c r="G24" s="47"/>
      <c r="H24" s="47"/>
      <c r="I24" s="47"/>
      <c r="J24" s="47"/>
      <c r="K24" s="47"/>
      <c r="L24" s="47"/>
      <c r="M24" s="12">
        <f>SUM(M16:M23)</f>
        <v>560</v>
      </c>
    </row>
    <row r="25" spans="1:20" ht="15" customHeight="1">
      <c r="A25" s="48" t="s">
        <v>77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20" ht="12.95" customHeight="1">
      <c r="A26" s="5">
        <v>3.43</v>
      </c>
      <c r="B26" s="5">
        <v>5</v>
      </c>
      <c r="C26" s="5">
        <v>20.53</v>
      </c>
      <c r="D26" s="5">
        <v>140.80000000000001</v>
      </c>
      <c r="E26" s="6">
        <v>1173</v>
      </c>
      <c r="F26" s="45" t="s">
        <v>37</v>
      </c>
      <c r="G26" s="45"/>
      <c r="H26" s="45"/>
      <c r="I26" s="45"/>
      <c r="J26" s="45"/>
      <c r="K26" s="45"/>
      <c r="L26" s="45"/>
      <c r="M26" s="8">
        <v>120</v>
      </c>
    </row>
    <row r="27" spans="1:20" ht="12.95" customHeight="1">
      <c r="A27" s="5">
        <v>0.84</v>
      </c>
      <c r="B27" s="5">
        <v>2</v>
      </c>
      <c r="C27" s="5">
        <v>2.85</v>
      </c>
      <c r="D27" s="5">
        <v>36.4</v>
      </c>
      <c r="E27" s="6">
        <v>904</v>
      </c>
      <c r="F27" s="45" t="s">
        <v>38</v>
      </c>
      <c r="G27" s="45"/>
      <c r="H27" s="45"/>
      <c r="I27" s="45"/>
      <c r="J27" s="45"/>
      <c r="K27" s="45"/>
      <c r="L27" s="45"/>
      <c r="M27" s="8">
        <v>40</v>
      </c>
    </row>
    <row r="28" spans="1:20" ht="12.95" customHeight="1">
      <c r="A28" s="5">
        <v>5.09</v>
      </c>
      <c r="B28" s="5">
        <v>6</v>
      </c>
      <c r="C28" s="5">
        <v>18.07</v>
      </c>
      <c r="D28" s="5">
        <v>171</v>
      </c>
      <c r="E28" s="6">
        <v>919</v>
      </c>
      <c r="F28" s="54" t="s">
        <v>39</v>
      </c>
      <c r="G28" s="55"/>
      <c r="H28" s="55"/>
      <c r="I28" s="55"/>
      <c r="J28" s="55"/>
      <c r="K28" s="55"/>
      <c r="L28" s="56"/>
      <c r="M28" s="8">
        <v>180</v>
      </c>
    </row>
    <row r="29" spans="1:20" ht="12.95" customHeight="1">
      <c r="A29" s="5">
        <v>2.14</v>
      </c>
      <c r="B29" s="5">
        <v>1</v>
      </c>
      <c r="C29" s="5">
        <v>16.66</v>
      </c>
      <c r="D29" s="5">
        <v>56.8</v>
      </c>
      <c r="E29" s="6">
        <v>897</v>
      </c>
      <c r="F29" s="45" t="s">
        <v>10</v>
      </c>
      <c r="G29" s="45"/>
      <c r="H29" s="45"/>
      <c r="I29" s="45"/>
      <c r="J29" s="45"/>
      <c r="K29" s="45"/>
      <c r="L29" s="45"/>
      <c r="M29" s="8">
        <v>20</v>
      </c>
    </row>
    <row r="30" spans="1:20" ht="12.95" customHeight="1">
      <c r="A30" s="10">
        <f>SUM(A26:A29)</f>
        <v>11.5</v>
      </c>
      <c r="B30" s="10">
        <f>SUM(B26:B29)</f>
        <v>14</v>
      </c>
      <c r="C30" s="10">
        <f>SUM(C26:C29)</f>
        <v>58.11</v>
      </c>
      <c r="D30" s="11">
        <f>SUM(D26:D29)</f>
        <v>405.00000000000006</v>
      </c>
      <c r="E30" s="6"/>
      <c r="F30" s="47" t="s">
        <v>42</v>
      </c>
      <c r="G30" s="47"/>
      <c r="H30" s="47"/>
      <c r="I30" s="47"/>
      <c r="J30" s="47"/>
      <c r="K30" s="47"/>
      <c r="L30" s="47"/>
      <c r="M30" s="12">
        <f>SUM(M26:M29)</f>
        <v>360</v>
      </c>
    </row>
    <row r="31" spans="1:20" ht="12.95" customHeight="1">
      <c r="A31" s="19">
        <f>A14+A24+A30</f>
        <v>44.78</v>
      </c>
      <c r="B31" s="19">
        <f>B14+B24+B30</f>
        <v>50</v>
      </c>
      <c r="C31" s="19">
        <f>C14+C24+C30</f>
        <v>207.68</v>
      </c>
      <c r="D31" s="19">
        <f>D14+D24+D30</f>
        <v>1451.6</v>
      </c>
      <c r="E31" s="15"/>
      <c r="F31" s="47" t="s">
        <v>43</v>
      </c>
      <c r="G31" s="47"/>
      <c r="H31" s="47"/>
      <c r="I31" s="47"/>
      <c r="J31" s="47"/>
      <c r="K31" s="47"/>
      <c r="L31" s="47"/>
      <c r="M31" s="18">
        <f>SUM(M14+M24+M30)</f>
        <v>1270</v>
      </c>
    </row>
    <row r="32" spans="1:20" ht="12.95" customHeight="1">
      <c r="A32" s="16"/>
      <c r="B32" s="16"/>
      <c r="C32" s="16"/>
      <c r="D32" s="16"/>
      <c r="E32" s="17"/>
      <c r="F32" s="62"/>
      <c r="G32" s="47"/>
      <c r="H32" s="47"/>
      <c r="I32" s="47"/>
      <c r="J32" s="47"/>
      <c r="K32" s="47"/>
      <c r="L32" s="47"/>
      <c r="M32" s="12"/>
    </row>
    <row r="33" spans="1:13" ht="12.95" customHeight="1">
      <c r="E33" s="3"/>
      <c r="F33" s="26"/>
      <c r="G33" s="26"/>
      <c r="H33" s="26"/>
      <c r="I33" s="26"/>
      <c r="J33" s="26"/>
      <c r="K33" s="26"/>
      <c r="L33" s="26"/>
      <c r="M33" s="27"/>
    </row>
    <row r="34" spans="1:13" ht="15" customHeight="1">
      <c r="A34" s="3" t="s">
        <v>12</v>
      </c>
    </row>
    <row r="35" spans="1:13" ht="12.95" customHeight="1">
      <c r="A35" s="44"/>
      <c r="B35" s="44"/>
    </row>
    <row r="36" spans="1:13" s="1" customFormat="1" ht="11.1" customHeight="1"/>
    <row r="37" spans="1:13" s="1" customFormat="1" ht="21" customHeight="1">
      <c r="M37" s="2"/>
    </row>
    <row r="38" spans="1:13" ht="12.95" customHeight="1">
      <c r="A38" s="3" t="s">
        <v>1</v>
      </c>
      <c r="M38" s="2" t="s">
        <v>21</v>
      </c>
    </row>
    <row r="39" spans="1:13" ht="12.95" customHeight="1">
      <c r="A39" s="20" t="s">
        <v>31</v>
      </c>
      <c r="M39" s="2" t="s">
        <v>114</v>
      </c>
    </row>
    <row r="40" spans="1:13" s="1" customFormat="1" ht="15.95" customHeight="1">
      <c r="A40" s="44"/>
      <c r="B40" s="44"/>
      <c r="M40" s="2" t="s">
        <v>22</v>
      </c>
    </row>
    <row r="41" spans="1:13" s="1" customFormat="1" ht="30.95" customHeight="1"/>
    <row r="42" spans="1:13" ht="12.95" customHeight="1">
      <c r="A42" s="57" t="s">
        <v>44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ht="12.95" customHeight="1">
      <c r="A43" s="4" t="s">
        <v>3</v>
      </c>
      <c r="B43" s="4" t="s">
        <v>4</v>
      </c>
      <c r="C43" s="4" t="s">
        <v>5</v>
      </c>
      <c r="D43" s="4" t="s">
        <v>6</v>
      </c>
      <c r="E43" s="4" t="s">
        <v>7</v>
      </c>
      <c r="F43" s="53" t="s">
        <v>8</v>
      </c>
      <c r="G43" s="53"/>
      <c r="H43" s="53"/>
      <c r="I43" s="53"/>
      <c r="J43" s="53"/>
      <c r="K43" s="53"/>
      <c r="L43" s="53"/>
      <c r="M43" s="4" t="s">
        <v>9</v>
      </c>
    </row>
    <row r="44" spans="1:13" ht="1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spans="1:13" ht="15" customHeight="1">
      <c r="A45" s="48" t="s">
        <v>75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ht="12.95" customHeight="1">
      <c r="A46" s="5">
        <v>4.22</v>
      </c>
      <c r="B46" s="5">
        <v>4</v>
      </c>
      <c r="C46" s="5">
        <v>23.76</v>
      </c>
      <c r="D46" s="5">
        <v>146.69999999999999</v>
      </c>
      <c r="E46" s="6">
        <v>235.05</v>
      </c>
      <c r="F46" s="46" t="s">
        <v>26</v>
      </c>
      <c r="G46" s="45"/>
      <c r="H46" s="45"/>
      <c r="I46" s="45"/>
      <c r="J46" s="45"/>
      <c r="K46" s="45"/>
      <c r="L46" s="45"/>
      <c r="M46" s="8">
        <v>150</v>
      </c>
    </row>
    <row r="47" spans="1:13" ht="12.95" customHeight="1">
      <c r="A47" s="5">
        <v>1.5</v>
      </c>
      <c r="B47" s="5">
        <v>1</v>
      </c>
      <c r="C47" s="5">
        <v>12.5</v>
      </c>
      <c r="D47" s="5">
        <v>78.2</v>
      </c>
      <c r="E47" s="6">
        <v>693</v>
      </c>
      <c r="F47" s="46" t="s">
        <v>14</v>
      </c>
      <c r="G47" s="45"/>
      <c r="H47" s="45"/>
      <c r="I47" s="45"/>
      <c r="J47" s="45"/>
      <c r="K47" s="45"/>
      <c r="L47" s="45"/>
      <c r="M47" s="8">
        <v>30</v>
      </c>
    </row>
    <row r="48" spans="1:13" ht="12.95" customHeight="1">
      <c r="A48" s="5">
        <v>0.08</v>
      </c>
      <c r="B48" s="5">
        <v>7</v>
      </c>
      <c r="C48" s="5">
        <v>0.13</v>
      </c>
      <c r="D48" s="5">
        <v>66.099999999999994</v>
      </c>
      <c r="E48" s="14">
        <v>1259.01</v>
      </c>
      <c r="F48" s="46" t="s">
        <v>28</v>
      </c>
      <c r="G48" s="45"/>
      <c r="H48" s="45"/>
      <c r="I48" s="45"/>
      <c r="J48" s="45"/>
      <c r="K48" s="45"/>
      <c r="L48" s="45"/>
      <c r="M48" s="8">
        <v>10</v>
      </c>
    </row>
    <row r="49" spans="1:13" ht="12.95" customHeight="1">
      <c r="A49" s="5">
        <v>0.1</v>
      </c>
      <c r="B49" s="5"/>
      <c r="C49" s="9">
        <v>12.16</v>
      </c>
      <c r="D49" s="5">
        <v>49.6</v>
      </c>
      <c r="E49" s="6">
        <v>686</v>
      </c>
      <c r="F49" s="46" t="s">
        <v>19</v>
      </c>
      <c r="G49" s="45"/>
      <c r="H49" s="45"/>
      <c r="I49" s="45"/>
      <c r="J49" s="45"/>
      <c r="K49" s="45"/>
      <c r="L49" s="45"/>
      <c r="M49" s="8">
        <v>160</v>
      </c>
    </row>
    <row r="50" spans="1:13" ht="12.95" customHeight="1">
      <c r="A50" s="10">
        <f>SUM(A46:A49)</f>
        <v>5.8999999999999995</v>
      </c>
      <c r="B50" s="10">
        <f>SUM(B46:B49)</f>
        <v>12</v>
      </c>
      <c r="C50" s="10">
        <f>SUM(C46:C49)</f>
        <v>48.550000000000011</v>
      </c>
      <c r="D50" s="10">
        <f>SUM(D46:D49)</f>
        <v>340.6</v>
      </c>
      <c r="E50" s="7"/>
      <c r="F50" s="47" t="s">
        <v>40</v>
      </c>
      <c r="G50" s="47"/>
      <c r="H50" s="47"/>
      <c r="I50" s="47"/>
      <c r="J50" s="47"/>
      <c r="K50" s="47"/>
      <c r="L50" s="47"/>
      <c r="M50" s="12">
        <f>SUM(M46:M49)</f>
        <v>350</v>
      </c>
    </row>
    <row r="51" spans="1:13" ht="15" customHeight="1">
      <c r="A51" s="48" t="s">
        <v>76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spans="1:13" ht="12.95" customHeight="1">
      <c r="A52" s="5">
        <v>3.29</v>
      </c>
      <c r="B52" s="5">
        <v>4</v>
      </c>
      <c r="C52" s="5">
        <v>9.18</v>
      </c>
      <c r="D52" s="5">
        <v>82.5</v>
      </c>
      <c r="E52" s="6">
        <v>113</v>
      </c>
      <c r="F52" s="46" t="s">
        <v>45</v>
      </c>
      <c r="G52" s="45"/>
      <c r="H52" s="45"/>
      <c r="I52" s="45"/>
      <c r="J52" s="45"/>
      <c r="K52" s="45"/>
      <c r="L52" s="45"/>
      <c r="M52" s="8">
        <v>150</v>
      </c>
    </row>
    <row r="53" spans="1:13" ht="12.95" customHeight="1">
      <c r="A53" s="5">
        <v>7.95</v>
      </c>
      <c r="B53" s="5">
        <v>6</v>
      </c>
      <c r="C53" s="5">
        <v>9.5399999999999991</v>
      </c>
      <c r="D53" s="5">
        <v>120.7</v>
      </c>
      <c r="E53" s="6">
        <v>364</v>
      </c>
      <c r="F53" s="46" t="s">
        <v>46</v>
      </c>
      <c r="G53" s="45"/>
      <c r="H53" s="45"/>
      <c r="I53" s="45"/>
      <c r="J53" s="45"/>
      <c r="K53" s="45"/>
      <c r="L53" s="45"/>
      <c r="M53" s="8">
        <v>60</v>
      </c>
    </row>
    <row r="54" spans="1:13" ht="12.95" customHeight="1">
      <c r="A54" s="5">
        <v>3.16</v>
      </c>
      <c r="B54" s="5">
        <v>4</v>
      </c>
      <c r="C54" s="5">
        <v>14.96</v>
      </c>
      <c r="D54" s="5">
        <v>111.6</v>
      </c>
      <c r="E54" s="6">
        <v>999</v>
      </c>
      <c r="F54" s="46" t="s">
        <v>30</v>
      </c>
      <c r="G54" s="45"/>
      <c r="H54" s="45"/>
      <c r="I54" s="45"/>
      <c r="J54" s="45"/>
      <c r="K54" s="45"/>
      <c r="L54" s="45"/>
      <c r="M54" s="8">
        <v>120</v>
      </c>
    </row>
    <row r="55" spans="1:13" ht="12.95" customHeight="1">
      <c r="A55" s="5">
        <v>0.51</v>
      </c>
      <c r="B55" s="5"/>
      <c r="C55" s="9">
        <v>20.72</v>
      </c>
      <c r="D55" s="5">
        <v>96.5</v>
      </c>
      <c r="E55" s="6">
        <v>735</v>
      </c>
      <c r="F55" s="46" t="s">
        <v>18</v>
      </c>
      <c r="G55" s="45"/>
      <c r="H55" s="45"/>
      <c r="I55" s="45"/>
      <c r="J55" s="45"/>
      <c r="K55" s="45"/>
      <c r="L55" s="45"/>
      <c r="M55" s="8">
        <v>150</v>
      </c>
    </row>
    <row r="56" spans="1:13" ht="12.95" customHeight="1">
      <c r="A56" s="5">
        <v>1.7</v>
      </c>
      <c r="B56" s="5">
        <v>1</v>
      </c>
      <c r="C56" s="5">
        <v>9.6999999999999993</v>
      </c>
      <c r="D56" s="5">
        <v>51.8</v>
      </c>
      <c r="E56" s="6">
        <v>1148</v>
      </c>
      <c r="F56" s="45" t="s">
        <v>11</v>
      </c>
      <c r="G56" s="45"/>
      <c r="H56" s="45"/>
      <c r="I56" s="45"/>
      <c r="J56" s="45"/>
      <c r="K56" s="45"/>
      <c r="L56" s="45"/>
      <c r="M56" s="8">
        <v>20</v>
      </c>
    </row>
    <row r="57" spans="1:13" ht="12.95" customHeight="1">
      <c r="A57" s="5">
        <v>2.14</v>
      </c>
      <c r="B57" s="5">
        <v>1</v>
      </c>
      <c r="C57" s="5">
        <v>16.66</v>
      </c>
      <c r="D57" s="5">
        <v>56.8</v>
      </c>
      <c r="E57" s="6">
        <v>897</v>
      </c>
      <c r="F57" s="45" t="s">
        <v>10</v>
      </c>
      <c r="G57" s="45"/>
      <c r="H57" s="45"/>
      <c r="I57" s="45"/>
      <c r="J57" s="45"/>
      <c r="K57" s="45"/>
      <c r="L57" s="45"/>
      <c r="M57" s="8">
        <v>20</v>
      </c>
    </row>
    <row r="58" spans="1:13" ht="12.95" customHeight="1">
      <c r="A58" s="10">
        <f>SUM(A52:A57)</f>
        <v>18.75</v>
      </c>
      <c r="B58" s="10">
        <f>SUM(B52:B57)</f>
        <v>16</v>
      </c>
      <c r="C58" s="10">
        <f>SUM(C52:C57)</f>
        <v>80.759999999999991</v>
      </c>
      <c r="D58" s="11">
        <f>SUM(D52:D57)</f>
        <v>519.9</v>
      </c>
      <c r="E58" s="7"/>
      <c r="F58" s="47" t="s">
        <v>41</v>
      </c>
      <c r="G58" s="47"/>
      <c r="H58" s="47"/>
      <c r="I58" s="47"/>
      <c r="J58" s="47"/>
      <c r="K58" s="47"/>
      <c r="L58" s="47"/>
      <c r="M58" s="12">
        <f>SUM(M52:M57)</f>
        <v>520</v>
      </c>
    </row>
    <row r="59" spans="1:13" ht="15" customHeight="1">
      <c r="A59" s="48" t="s">
        <v>78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ht="12.95" customHeight="1">
      <c r="A60" s="5">
        <v>0.38</v>
      </c>
      <c r="B60" s="5">
        <v>1</v>
      </c>
      <c r="C60" s="5">
        <v>1.97</v>
      </c>
      <c r="D60" s="5">
        <v>21.6</v>
      </c>
      <c r="E60" s="6">
        <v>1488</v>
      </c>
      <c r="F60" s="46" t="s">
        <v>29</v>
      </c>
      <c r="G60" s="45"/>
      <c r="H60" s="45"/>
      <c r="I60" s="45"/>
      <c r="J60" s="45"/>
      <c r="K60" s="45"/>
      <c r="L60" s="45"/>
      <c r="M60" s="8">
        <v>30</v>
      </c>
    </row>
    <row r="61" spans="1:13" ht="12.95" customHeight="1">
      <c r="A61" s="5">
        <v>16.73</v>
      </c>
      <c r="B61" s="5">
        <v>14</v>
      </c>
      <c r="C61" s="5">
        <v>24.29</v>
      </c>
      <c r="D61" s="5">
        <v>293.5</v>
      </c>
      <c r="E61" s="6">
        <v>1297</v>
      </c>
      <c r="F61" s="46" t="s">
        <v>47</v>
      </c>
      <c r="G61" s="45"/>
      <c r="H61" s="45"/>
      <c r="I61" s="45"/>
      <c r="J61" s="45"/>
      <c r="K61" s="45"/>
      <c r="L61" s="45"/>
      <c r="M61" s="8">
        <v>150</v>
      </c>
    </row>
    <row r="62" spans="1:13" ht="12.95" customHeight="1">
      <c r="A62" s="5">
        <v>0.04</v>
      </c>
      <c r="B62" s="5"/>
      <c r="C62" s="5">
        <v>10.02</v>
      </c>
      <c r="D62" s="5">
        <v>39.200000000000003</v>
      </c>
      <c r="E62" s="6">
        <v>903</v>
      </c>
      <c r="F62" s="46" t="s">
        <v>48</v>
      </c>
      <c r="G62" s="45"/>
      <c r="H62" s="45"/>
      <c r="I62" s="45"/>
      <c r="J62" s="45"/>
      <c r="K62" s="45"/>
      <c r="L62" s="45"/>
      <c r="M62" s="8">
        <v>30</v>
      </c>
    </row>
    <row r="63" spans="1:13" ht="12.95" customHeight="1">
      <c r="A63" s="5"/>
      <c r="B63" s="5"/>
      <c r="C63" s="5">
        <v>21.6</v>
      </c>
      <c r="D63" s="5">
        <v>85.5</v>
      </c>
      <c r="E63" s="6">
        <v>504</v>
      </c>
      <c r="F63" s="46" t="s">
        <v>49</v>
      </c>
      <c r="G63" s="45"/>
      <c r="H63" s="45"/>
      <c r="I63" s="45"/>
      <c r="J63" s="45"/>
      <c r="K63" s="45"/>
      <c r="L63" s="45"/>
      <c r="M63" s="8">
        <v>180</v>
      </c>
    </row>
    <row r="64" spans="1:13" ht="12.95" customHeight="1">
      <c r="A64" s="39">
        <v>2.14</v>
      </c>
      <c r="B64" s="39">
        <v>1</v>
      </c>
      <c r="C64" s="39">
        <v>16.66</v>
      </c>
      <c r="D64" s="39">
        <v>56.8</v>
      </c>
      <c r="E64" s="15">
        <v>897</v>
      </c>
      <c r="F64" s="61" t="s">
        <v>10</v>
      </c>
      <c r="G64" s="61"/>
      <c r="H64" s="61"/>
      <c r="I64" s="61"/>
      <c r="J64" s="61"/>
      <c r="K64" s="61"/>
      <c r="L64" s="61"/>
      <c r="M64" s="40">
        <v>20</v>
      </c>
    </row>
    <row r="65" spans="1:13" ht="12.95" customHeight="1">
      <c r="A65" s="41">
        <f>SUM(A60:A64)</f>
        <v>19.29</v>
      </c>
      <c r="B65" s="41">
        <f>SUM(B60:B64)</f>
        <v>16</v>
      </c>
      <c r="C65" s="41">
        <f>SUM(C60:C64)</f>
        <v>74.540000000000006</v>
      </c>
      <c r="D65" s="42">
        <f>SUM(D60:D64)</f>
        <v>496.6</v>
      </c>
      <c r="E65" s="17"/>
      <c r="F65" s="51" t="s">
        <v>42</v>
      </c>
      <c r="G65" s="51"/>
      <c r="H65" s="51"/>
      <c r="I65" s="51"/>
      <c r="J65" s="51"/>
      <c r="K65" s="51"/>
      <c r="L65" s="51"/>
      <c r="M65" s="43">
        <f>SUM(M60:M64)</f>
        <v>410</v>
      </c>
    </row>
    <row r="66" spans="1:13" ht="12.95" customHeight="1">
      <c r="A66" s="23">
        <f>A50+A58+A65</f>
        <v>43.94</v>
      </c>
      <c r="B66" s="23">
        <f>B50+B58+B65</f>
        <v>44</v>
      </c>
      <c r="C66" s="23">
        <f>C50+C58+C65</f>
        <v>203.85000000000002</v>
      </c>
      <c r="D66" s="23">
        <f>D50+D58+D65</f>
        <v>1357.1</v>
      </c>
      <c r="E66" s="24"/>
      <c r="F66" s="51" t="s">
        <v>43</v>
      </c>
      <c r="G66" s="51"/>
      <c r="H66" s="51"/>
      <c r="I66" s="51"/>
      <c r="J66" s="51"/>
      <c r="K66" s="51"/>
      <c r="L66" s="51"/>
      <c r="M66" s="25">
        <f>M50+M58+M65</f>
        <v>1280</v>
      </c>
    </row>
    <row r="67" spans="1:13" ht="11.1" customHeight="1"/>
    <row r="68" spans="1:13" ht="15" customHeight="1">
      <c r="A68" s="3" t="s">
        <v>12</v>
      </c>
    </row>
    <row r="69" spans="1:13" ht="12.95" customHeight="1">
      <c r="A69" s="44"/>
      <c r="B69" s="44"/>
    </row>
    <row r="70" spans="1:13" s="1" customFormat="1" ht="11.1" customHeight="1"/>
    <row r="71" spans="1:13" s="1" customFormat="1" ht="17.25" customHeight="1">
      <c r="M71" s="2" t="s">
        <v>0</v>
      </c>
    </row>
    <row r="72" spans="1:13" ht="12.95" customHeight="1">
      <c r="A72" s="3" t="s">
        <v>1</v>
      </c>
      <c r="M72" s="2" t="s">
        <v>21</v>
      </c>
    </row>
    <row r="73" spans="1:13" ht="12.95" customHeight="1">
      <c r="A73" s="3" t="s">
        <v>31</v>
      </c>
      <c r="M73" s="2" t="s">
        <v>114</v>
      </c>
    </row>
    <row r="74" spans="1:13" s="1" customFormat="1" ht="15.95" customHeight="1">
      <c r="A74" s="44"/>
      <c r="B74" s="44"/>
      <c r="M74" s="2" t="s">
        <v>22</v>
      </c>
    </row>
    <row r="75" spans="1:13" s="1" customFormat="1" ht="30.95" customHeight="1"/>
    <row r="76" spans="1:13" ht="12.95" customHeight="1">
      <c r="A76" s="57" t="s">
        <v>50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</row>
    <row r="77" spans="1:13" ht="12.95" customHeight="1">
      <c r="A77" s="38" t="s">
        <v>3</v>
      </c>
      <c r="B77" s="38" t="s">
        <v>4</v>
      </c>
      <c r="C77" s="38" t="s">
        <v>5</v>
      </c>
      <c r="D77" s="38" t="s">
        <v>6</v>
      </c>
      <c r="E77" s="38" t="s">
        <v>7</v>
      </c>
      <c r="F77" s="58" t="s">
        <v>8</v>
      </c>
      <c r="G77" s="58"/>
      <c r="H77" s="58"/>
      <c r="I77" s="58"/>
      <c r="J77" s="58"/>
      <c r="K77" s="58"/>
      <c r="L77" s="58"/>
      <c r="M77" s="38" t="s">
        <v>9</v>
      </c>
    </row>
    <row r="78" spans="1:13" ht="15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</row>
    <row r="79" spans="1:13" ht="15" customHeight="1">
      <c r="A79" s="48" t="s">
        <v>79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</row>
    <row r="80" spans="1:13" ht="12.95" customHeight="1">
      <c r="A80" s="5">
        <v>5.39</v>
      </c>
      <c r="B80" s="5">
        <v>6</v>
      </c>
      <c r="C80" s="5">
        <v>23.84</v>
      </c>
      <c r="D80" s="5">
        <v>182</v>
      </c>
      <c r="E80" s="6">
        <v>262</v>
      </c>
      <c r="F80" s="46" t="s">
        <v>51</v>
      </c>
      <c r="G80" s="45"/>
      <c r="H80" s="45"/>
      <c r="I80" s="45"/>
      <c r="J80" s="45"/>
      <c r="K80" s="45"/>
      <c r="L80" s="45"/>
      <c r="M80" s="8">
        <v>150</v>
      </c>
    </row>
    <row r="81" spans="1:13" ht="12.95" customHeight="1">
      <c r="A81" s="5">
        <v>1.0900000000000001</v>
      </c>
      <c r="B81" s="5">
        <v>1</v>
      </c>
      <c r="C81" s="5">
        <v>12.8</v>
      </c>
      <c r="D81" s="5">
        <v>70.400000000000006</v>
      </c>
      <c r="E81" s="6">
        <v>413</v>
      </c>
      <c r="F81" s="46" t="s">
        <v>52</v>
      </c>
      <c r="G81" s="45"/>
      <c r="H81" s="45"/>
      <c r="I81" s="45"/>
      <c r="J81" s="45"/>
      <c r="K81" s="45"/>
      <c r="L81" s="45"/>
      <c r="M81" s="8">
        <v>160</v>
      </c>
    </row>
    <row r="82" spans="1:13" ht="12.95" customHeight="1">
      <c r="A82" s="5">
        <v>2.69</v>
      </c>
      <c r="B82" s="5">
        <v>3</v>
      </c>
      <c r="C82" s="5"/>
      <c r="D82" s="5">
        <v>36.299999999999997</v>
      </c>
      <c r="E82" s="6">
        <v>97</v>
      </c>
      <c r="F82" s="45" t="s">
        <v>13</v>
      </c>
      <c r="G82" s="45"/>
      <c r="H82" s="45"/>
      <c r="I82" s="45"/>
      <c r="J82" s="45"/>
      <c r="K82" s="45"/>
      <c r="L82" s="45"/>
      <c r="M82" s="8">
        <v>10</v>
      </c>
    </row>
    <row r="83" spans="1:13" ht="12.95" customHeight="1">
      <c r="A83" s="5">
        <v>1.5</v>
      </c>
      <c r="B83" s="5">
        <v>1</v>
      </c>
      <c r="C83" s="5">
        <v>12.5</v>
      </c>
      <c r="D83" s="5">
        <v>78.2</v>
      </c>
      <c r="E83" s="6">
        <v>693</v>
      </c>
      <c r="F83" s="46" t="s">
        <v>14</v>
      </c>
      <c r="G83" s="45"/>
      <c r="H83" s="45"/>
      <c r="I83" s="45"/>
      <c r="J83" s="45"/>
      <c r="K83" s="45"/>
      <c r="L83" s="45"/>
      <c r="M83" s="8">
        <v>30</v>
      </c>
    </row>
    <row r="84" spans="1:13" ht="12.95" customHeight="1">
      <c r="A84" s="10">
        <f>SUM(A80:A83)</f>
        <v>10.67</v>
      </c>
      <c r="B84" s="10">
        <f>SUM(B80:B83)</f>
        <v>11</v>
      </c>
      <c r="C84" s="10">
        <f>SUM(C80:C83)</f>
        <v>49.14</v>
      </c>
      <c r="D84" s="10">
        <f>SUM(D80:D83)</f>
        <v>366.9</v>
      </c>
      <c r="E84" s="7"/>
      <c r="F84" s="47" t="s">
        <v>40</v>
      </c>
      <c r="G84" s="47"/>
      <c r="H84" s="47"/>
      <c r="I84" s="47"/>
      <c r="J84" s="47"/>
      <c r="K84" s="47"/>
      <c r="L84" s="47"/>
      <c r="M84" s="12">
        <f>SUM(M80:M83)</f>
        <v>350</v>
      </c>
    </row>
    <row r="85" spans="1:13" ht="15" customHeight="1">
      <c r="A85" s="48" t="s">
        <v>76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</row>
    <row r="86" spans="1:13" ht="12.95" customHeight="1">
      <c r="A86" s="5">
        <v>0.28999999999999998</v>
      </c>
      <c r="B86" s="5">
        <v>2</v>
      </c>
      <c r="C86" s="5">
        <v>2.48</v>
      </c>
      <c r="D86" s="5">
        <v>38.4</v>
      </c>
      <c r="E86" s="6">
        <v>570</v>
      </c>
      <c r="F86" s="46" t="s">
        <v>53</v>
      </c>
      <c r="G86" s="45"/>
      <c r="H86" s="45"/>
      <c r="I86" s="45"/>
      <c r="J86" s="45"/>
      <c r="K86" s="45"/>
      <c r="L86" s="45"/>
      <c r="M86" s="8">
        <v>30</v>
      </c>
    </row>
    <row r="87" spans="1:13" ht="12.95" customHeight="1">
      <c r="A87" s="5">
        <v>1.1399999999999999</v>
      </c>
      <c r="B87" s="5">
        <v>4</v>
      </c>
      <c r="C87" s="5">
        <v>5.48</v>
      </c>
      <c r="D87" s="5">
        <v>79.5</v>
      </c>
      <c r="E87" s="6">
        <v>124</v>
      </c>
      <c r="F87" s="46" t="s">
        <v>54</v>
      </c>
      <c r="G87" s="45"/>
      <c r="H87" s="45"/>
      <c r="I87" s="45"/>
      <c r="J87" s="45"/>
      <c r="K87" s="45"/>
      <c r="L87" s="45"/>
      <c r="M87" s="8">
        <v>150</v>
      </c>
    </row>
    <row r="88" spans="1:13" ht="12.95" customHeight="1">
      <c r="A88" s="5">
        <v>7</v>
      </c>
      <c r="B88" s="5">
        <v>4</v>
      </c>
      <c r="C88" s="5">
        <v>0.06</v>
      </c>
      <c r="D88" s="5">
        <v>128</v>
      </c>
      <c r="E88" s="6">
        <v>866</v>
      </c>
      <c r="F88" s="46" t="s">
        <v>55</v>
      </c>
      <c r="G88" s="45"/>
      <c r="H88" s="45"/>
      <c r="I88" s="45"/>
      <c r="J88" s="45"/>
      <c r="K88" s="45"/>
      <c r="L88" s="45"/>
      <c r="M88" s="8">
        <v>60</v>
      </c>
    </row>
    <row r="89" spans="1:13" ht="12.95" customHeight="1">
      <c r="A89" s="5">
        <v>2.83</v>
      </c>
      <c r="B89" s="5">
        <v>7</v>
      </c>
      <c r="C89" s="5">
        <v>27.24</v>
      </c>
      <c r="D89" s="5">
        <v>180.8</v>
      </c>
      <c r="E89" s="6">
        <v>297</v>
      </c>
      <c r="F89" s="46" t="s">
        <v>56</v>
      </c>
      <c r="G89" s="45"/>
      <c r="H89" s="45"/>
      <c r="I89" s="45"/>
      <c r="J89" s="45"/>
      <c r="K89" s="45"/>
      <c r="L89" s="45"/>
      <c r="M89" s="8">
        <v>120</v>
      </c>
    </row>
    <row r="90" spans="1:13" ht="12.95" customHeight="1">
      <c r="A90" s="5">
        <v>0.08</v>
      </c>
      <c r="B90" s="5"/>
      <c r="C90" s="5">
        <v>17.91</v>
      </c>
      <c r="D90" s="5">
        <v>74.3</v>
      </c>
      <c r="E90" s="6">
        <v>631</v>
      </c>
      <c r="F90" s="46" t="s">
        <v>57</v>
      </c>
      <c r="G90" s="45"/>
      <c r="H90" s="45"/>
      <c r="I90" s="45"/>
      <c r="J90" s="45"/>
      <c r="K90" s="45"/>
      <c r="L90" s="45"/>
      <c r="M90" s="8">
        <v>150</v>
      </c>
    </row>
    <row r="91" spans="1:13" ht="12.95" customHeight="1">
      <c r="A91" s="5">
        <v>1.7</v>
      </c>
      <c r="B91" s="5">
        <v>1</v>
      </c>
      <c r="C91" s="5">
        <v>9.6999999999999993</v>
      </c>
      <c r="D91" s="5">
        <v>51.8</v>
      </c>
      <c r="E91" s="6">
        <v>1148</v>
      </c>
      <c r="F91" s="45" t="s">
        <v>11</v>
      </c>
      <c r="G91" s="45"/>
      <c r="H91" s="45"/>
      <c r="I91" s="45"/>
      <c r="J91" s="45"/>
      <c r="K91" s="45"/>
      <c r="L91" s="45"/>
      <c r="M91" s="8">
        <v>20</v>
      </c>
    </row>
    <row r="92" spans="1:13" ht="12.95" customHeight="1">
      <c r="A92" s="5">
        <v>2.14</v>
      </c>
      <c r="B92" s="5">
        <v>1</v>
      </c>
      <c r="C92" s="5">
        <v>16.66</v>
      </c>
      <c r="D92" s="5">
        <v>56.8</v>
      </c>
      <c r="E92" s="6">
        <v>897</v>
      </c>
      <c r="F92" s="45" t="s">
        <v>10</v>
      </c>
      <c r="G92" s="45"/>
      <c r="H92" s="45"/>
      <c r="I92" s="45"/>
      <c r="J92" s="45"/>
      <c r="K92" s="45"/>
      <c r="L92" s="45"/>
      <c r="M92" s="8">
        <v>20</v>
      </c>
    </row>
    <row r="93" spans="1:13" ht="12.95" customHeight="1">
      <c r="A93" s="10">
        <f>SUM(A86:A92)</f>
        <v>15.18</v>
      </c>
      <c r="B93" s="10">
        <f>SUM(B86:B92)</f>
        <v>19</v>
      </c>
      <c r="C93" s="10">
        <f>SUM(C86:C92)</f>
        <v>79.53</v>
      </c>
      <c r="D93" s="11">
        <f>SUM(D86:D92)</f>
        <v>609.6</v>
      </c>
      <c r="E93" s="7"/>
      <c r="F93" s="47" t="s">
        <v>41</v>
      </c>
      <c r="G93" s="47"/>
      <c r="H93" s="47"/>
      <c r="I93" s="47"/>
      <c r="J93" s="47"/>
      <c r="K93" s="47"/>
      <c r="L93" s="47"/>
      <c r="M93" s="12">
        <f>SUM(M86:M92)</f>
        <v>550</v>
      </c>
    </row>
    <row r="94" spans="1:13" ht="15" customHeight="1">
      <c r="A94" s="48" t="s">
        <v>80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</row>
    <row r="95" spans="1:13" ht="12.95" customHeight="1">
      <c r="A95" s="5">
        <v>6.41</v>
      </c>
      <c r="B95" s="5">
        <v>5</v>
      </c>
      <c r="C95" s="5">
        <v>4.2699999999999996</v>
      </c>
      <c r="D95" s="5">
        <v>110.4</v>
      </c>
      <c r="E95" s="6">
        <v>1061</v>
      </c>
      <c r="F95" s="46" t="s">
        <v>58</v>
      </c>
      <c r="G95" s="45"/>
      <c r="H95" s="45"/>
      <c r="I95" s="45"/>
      <c r="J95" s="45"/>
      <c r="K95" s="45"/>
      <c r="L95" s="45"/>
      <c r="M95" s="8">
        <v>50</v>
      </c>
    </row>
    <row r="96" spans="1:13" ht="12.95" customHeight="1">
      <c r="A96" s="5">
        <v>0.21</v>
      </c>
      <c r="B96" s="5">
        <v>1</v>
      </c>
      <c r="C96" s="5">
        <v>1.01</v>
      </c>
      <c r="D96" s="5">
        <v>11.9</v>
      </c>
      <c r="E96" s="6">
        <v>331</v>
      </c>
      <c r="F96" s="46" t="s">
        <v>59</v>
      </c>
      <c r="G96" s="45"/>
      <c r="H96" s="45"/>
      <c r="I96" s="45"/>
      <c r="J96" s="45"/>
      <c r="K96" s="45"/>
      <c r="L96" s="45"/>
      <c r="M96" s="8">
        <v>15</v>
      </c>
    </row>
    <row r="97" spans="1:13" ht="12.95" customHeight="1">
      <c r="A97" s="5">
        <v>3.23</v>
      </c>
      <c r="B97" s="5">
        <v>3</v>
      </c>
      <c r="C97" s="5">
        <v>20.399999999999999</v>
      </c>
      <c r="D97" s="5">
        <v>136.80000000000001</v>
      </c>
      <c r="E97" s="6">
        <v>297</v>
      </c>
      <c r="F97" s="46" t="s">
        <v>24</v>
      </c>
      <c r="G97" s="45"/>
      <c r="H97" s="45"/>
      <c r="I97" s="45"/>
      <c r="J97" s="45"/>
      <c r="K97" s="45"/>
      <c r="L97" s="45"/>
      <c r="M97" s="8">
        <v>120</v>
      </c>
    </row>
    <row r="98" spans="1:13" ht="12.95" customHeight="1">
      <c r="A98" s="5"/>
      <c r="B98" s="5"/>
      <c r="C98" s="5">
        <v>8.23</v>
      </c>
      <c r="D98" s="5">
        <v>44.9</v>
      </c>
      <c r="E98" s="6">
        <v>685</v>
      </c>
      <c r="F98" s="60" t="s">
        <v>23</v>
      </c>
      <c r="G98" s="55"/>
      <c r="H98" s="55"/>
      <c r="I98" s="55"/>
      <c r="J98" s="55"/>
      <c r="K98" s="55"/>
      <c r="L98" s="56"/>
      <c r="M98" s="8">
        <v>150</v>
      </c>
    </row>
    <row r="99" spans="1:13" ht="12.95" customHeight="1">
      <c r="A99" s="5">
        <v>1.7</v>
      </c>
      <c r="B99" s="5">
        <v>1</v>
      </c>
      <c r="C99" s="5">
        <v>9.6999999999999993</v>
      </c>
      <c r="D99" s="5">
        <v>51.8</v>
      </c>
      <c r="E99" s="6">
        <v>1148</v>
      </c>
      <c r="F99" s="45" t="s">
        <v>11</v>
      </c>
      <c r="G99" s="45"/>
      <c r="H99" s="45"/>
      <c r="I99" s="45"/>
      <c r="J99" s="45"/>
      <c r="K99" s="45"/>
      <c r="L99" s="45"/>
      <c r="M99" s="8">
        <v>20</v>
      </c>
    </row>
    <row r="100" spans="1:13" ht="12.95" customHeight="1">
      <c r="A100" s="10">
        <f>SUM(A95:A99)</f>
        <v>11.549999999999999</v>
      </c>
      <c r="B100" s="10">
        <f>SUM(B95:B99)</f>
        <v>10</v>
      </c>
      <c r="C100" s="10">
        <f>SUM(C95:C99)</f>
        <v>43.61</v>
      </c>
      <c r="D100" s="11">
        <f>SUM(D95:D99)</f>
        <v>355.8</v>
      </c>
      <c r="E100" s="7"/>
      <c r="F100" s="50" t="s">
        <v>42</v>
      </c>
      <c r="G100" s="50"/>
      <c r="H100" s="50"/>
      <c r="I100" s="50"/>
      <c r="J100" s="50"/>
      <c r="K100" s="50"/>
      <c r="L100" s="50"/>
      <c r="M100" s="12">
        <f>SUM(M95:M99)</f>
        <v>355</v>
      </c>
    </row>
    <row r="101" spans="1:13" ht="12.95" customHeight="1">
      <c r="A101" s="23">
        <f>A84+A93+A100</f>
        <v>37.4</v>
      </c>
      <c r="B101" s="23">
        <f>B84+B93+B100</f>
        <v>40</v>
      </c>
      <c r="C101" s="23">
        <f>C84+C93+C100</f>
        <v>172.28000000000003</v>
      </c>
      <c r="D101" s="23">
        <f>D84+D93+D100</f>
        <v>1332.3</v>
      </c>
      <c r="E101" s="24"/>
      <c r="F101" s="51" t="s">
        <v>43</v>
      </c>
      <c r="G101" s="51"/>
      <c r="H101" s="51"/>
      <c r="I101" s="51"/>
      <c r="J101" s="51"/>
      <c r="K101" s="51"/>
      <c r="L101" s="51"/>
      <c r="M101" s="25">
        <f>M84+M93+M100</f>
        <v>1255</v>
      </c>
    </row>
    <row r="102" spans="1:13" ht="11.1" customHeight="1"/>
    <row r="103" spans="1:13" ht="15" customHeight="1">
      <c r="A103" s="3" t="s">
        <v>12</v>
      </c>
    </row>
    <row r="104" spans="1:13" ht="12.95" customHeight="1">
      <c r="A104" s="44"/>
      <c r="B104" s="44"/>
    </row>
    <row r="105" spans="1:13" ht="12.95" customHeight="1">
      <c r="A105" s="3"/>
      <c r="B105" s="3"/>
    </row>
    <row r="106" spans="1:13" ht="12.95" customHeight="1">
      <c r="A106" s="3"/>
      <c r="B106" s="3"/>
    </row>
    <row r="107" spans="1:13" ht="12.95" customHeight="1">
      <c r="A107" s="3"/>
      <c r="B107" s="3"/>
    </row>
    <row r="108" spans="1:13" s="1" customFormat="1" ht="11.1" customHeight="1"/>
    <row r="109" spans="1:13" s="1" customFormat="1" ht="17.25" customHeight="1">
      <c r="M109" s="2" t="s">
        <v>0</v>
      </c>
    </row>
    <row r="110" spans="1:13" ht="12.95" customHeight="1">
      <c r="A110" s="3" t="s">
        <v>1</v>
      </c>
      <c r="M110" s="2" t="s">
        <v>21</v>
      </c>
    </row>
    <row r="111" spans="1:13" ht="12.95" customHeight="1">
      <c r="A111" s="20" t="s">
        <v>31</v>
      </c>
      <c r="M111" s="2" t="s">
        <v>114</v>
      </c>
    </row>
    <row r="112" spans="1:13" s="1" customFormat="1" ht="15.95" customHeight="1">
      <c r="A112" s="44"/>
      <c r="B112" s="44"/>
      <c r="M112" s="2" t="s">
        <v>22</v>
      </c>
    </row>
    <row r="113" spans="1:13" s="1" customFormat="1" ht="30.95" customHeight="1"/>
    <row r="114" spans="1:13" ht="12.95" customHeight="1">
      <c r="A114" s="52" t="s">
        <v>60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</row>
    <row r="115" spans="1:13" ht="12.95" customHeight="1">
      <c r="A115" s="4" t="s">
        <v>3</v>
      </c>
      <c r="B115" s="4" t="s">
        <v>4</v>
      </c>
      <c r="C115" s="4" t="s">
        <v>5</v>
      </c>
      <c r="D115" s="4" t="s">
        <v>6</v>
      </c>
      <c r="E115" s="4" t="s">
        <v>7</v>
      </c>
      <c r="F115" s="53" t="s">
        <v>8</v>
      </c>
      <c r="G115" s="53"/>
      <c r="H115" s="53"/>
      <c r="I115" s="53"/>
      <c r="J115" s="53"/>
      <c r="K115" s="53"/>
      <c r="L115" s="53"/>
      <c r="M115" s="4" t="s">
        <v>9</v>
      </c>
    </row>
    <row r="116" spans="1:13" ht="1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</row>
    <row r="117" spans="1:13" ht="15" customHeight="1">
      <c r="A117" s="48" t="s">
        <v>75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</row>
    <row r="118" spans="1:13" ht="12.95" customHeight="1">
      <c r="A118" s="36">
        <v>4.3</v>
      </c>
      <c r="B118" s="5">
        <v>5</v>
      </c>
      <c r="C118" s="5">
        <v>20.29</v>
      </c>
      <c r="D118" s="5">
        <v>142.5</v>
      </c>
      <c r="E118" s="6">
        <v>257</v>
      </c>
      <c r="F118" s="45" t="s">
        <v>27</v>
      </c>
      <c r="G118" s="45"/>
      <c r="H118" s="45"/>
      <c r="I118" s="45"/>
      <c r="J118" s="45"/>
      <c r="K118" s="45"/>
      <c r="L118" s="45"/>
      <c r="M118" s="8">
        <v>150</v>
      </c>
    </row>
    <row r="119" spans="1:13" ht="12.95" customHeight="1">
      <c r="A119" s="5">
        <v>2.4</v>
      </c>
      <c r="B119" s="5">
        <v>2</v>
      </c>
      <c r="C119" s="5">
        <v>10.72</v>
      </c>
      <c r="D119" s="5">
        <v>71.2</v>
      </c>
      <c r="E119" s="6">
        <v>467</v>
      </c>
      <c r="F119" s="45" t="s">
        <v>61</v>
      </c>
      <c r="G119" s="45"/>
      <c r="H119" s="45"/>
      <c r="I119" s="45"/>
      <c r="J119" s="45"/>
      <c r="K119" s="45"/>
      <c r="L119" s="45"/>
      <c r="M119" s="8">
        <v>160</v>
      </c>
    </row>
    <row r="120" spans="1:13" ht="12.95" customHeight="1">
      <c r="A120" s="5">
        <v>1.5</v>
      </c>
      <c r="B120" s="5">
        <v>1</v>
      </c>
      <c r="C120" s="5">
        <v>12.5</v>
      </c>
      <c r="D120" s="5">
        <v>78.2</v>
      </c>
      <c r="E120" s="6">
        <v>693</v>
      </c>
      <c r="F120" s="46" t="s">
        <v>14</v>
      </c>
      <c r="G120" s="45"/>
      <c r="H120" s="45"/>
      <c r="I120" s="45"/>
      <c r="J120" s="45"/>
      <c r="K120" s="45"/>
      <c r="L120" s="45"/>
      <c r="M120" s="8">
        <v>30</v>
      </c>
    </row>
    <row r="121" spans="1:13" ht="12.95" customHeight="1">
      <c r="A121" s="5">
        <v>0.08</v>
      </c>
      <c r="B121" s="5">
        <v>7</v>
      </c>
      <c r="C121" s="5">
        <v>0.13</v>
      </c>
      <c r="D121" s="5">
        <v>66.099999999999994</v>
      </c>
      <c r="E121" s="14">
        <v>1259.01</v>
      </c>
      <c r="F121" s="46" t="s">
        <v>28</v>
      </c>
      <c r="G121" s="45"/>
      <c r="H121" s="45"/>
      <c r="I121" s="45"/>
      <c r="J121" s="45"/>
      <c r="K121" s="45"/>
      <c r="L121" s="45"/>
      <c r="M121" s="8">
        <v>10</v>
      </c>
    </row>
    <row r="122" spans="1:13" ht="12.95" customHeight="1">
      <c r="A122" s="28">
        <f>SUM(A118:A121)</f>
        <v>8.2799999999999994</v>
      </c>
      <c r="B122" s="28">
        <f t="shared" ref="B122:D122" si="0">SUM(B118:B121)</f>
        <v>15</v>
      </c>
      <c r="C122" s="28">
        <f t="shared" si="0"/>
        <v>43.64</v>
      </c>
      <c r="D122" s="28">
        <f t="shared" si="0"/>
        <v>358</v>
      </c>
      <c r="E122" s="6"/>
      <c r="F122" s="47" t="s">
        <v>40</v>
      </c>
      <c r="G122" s="47"/>
      <c r="H122" s="47"/>
      <c r="I122" s="47"/>
      <c r="J122" s="47"/>
      <c r="K122" s="47"/>
      <c r="L122" s="47"/>
      <c r="M122" s="18">
        <f>SUM(M118:M121)</f>
        <v>350</v>
      </c>
    </row>
    <row r="123" spans="1:13" ht="15" customHeight="1">
      <c r="A123" s="48" t="s">
        <v>76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</row>
    <row r="124" spans="1:13" ht="12.95" customHeight="1">
      <c r="A124" s="5">
        <v>1.73</v>
      </c>
      <c r="B124" s="5">
        <v>2</v>
      </c>
      <c r="C124" s="5">
        <v>14.19</v>
      </c>
      <c r="D124" s="5">
        <v>82</v>
      </c>
      <c r="E124" s="6">
        <v>1033</v>
      </c>
      <c r="F124" s="60" t="s">
        <v>62</v>
      </c>
      <c r="G124" s="55"/>
      <c r="H124" s="55"/>
      <c r="I124" s="55"/>
      <c r="J124" s="55"/>
      <c r="K124" s="55"/>
      <c r="L124" s="56"/>
      <c r="M124" s="8">
        <v>150</v>
      </c>
    </row>
    <row r="125" spans="1:13" ht="12.95" customHeight="1">
      <c r="A125" s="5">
        <v>13.33</v>
      </c>
      <c r="B125" s="5">
        <v>3</v>
      </c>
      <c r="C125" s="5">
        <v>4.33</v>
      </c>
      <c r="D125" s="5">
        <v>144</v>
      </c>
      <c r="E125" s="6">
        <v>1028</v>
      </c>
      <c r="F125" s="46" t="s">
        <v>63</v>
      </c>
      <c r="G125" s="45"/>
      <c r="H125" s="45"/>
      <c r="I125" s="45"/>
      <c r="J125" s="45"/>
      <c r="K125" s="45"/>
      <c r="L125" s="45"/>
      <c r="M125" s="8">
        <v>60</v>
      </c>
    </row>
    <row r="126" spans="1:13" ht="12.95" customHeight="1">
      <c r="A126" s="5">
        <v>2.61</v>
      </c>
      <c r="B126" s="5">
        <v>4</v>
      </c>
      <c r="C126" s="5">
        <v>17.62</v>
      </c>
      <c r="D126" s="5">
        <v>117.6</v>
      </c>
      <c r="E126" s="6">
        <v>312</v>
      </c>
      <c r="F126" s="46" t="s">
        <v>20</v>
      </c>
      <c r="G126" s="45"/>
      <c r="H126" s="45"/>
      <c r="I126" s="45"/>
      <c r="J126" s="45"/>
      <c r="K126" s="45"/>
      <c r="L126" s="45"/>
      <c r="M126" s="8">
        <v>120</v>
      </c>
    </row>
    <row r="127" spans="1:13" ht="12.95" customHeight="1">
      <c r="A127" s="5">
        <v>0.26</v>
      </c>
      <c r="B127" s="5"/>
      <c r="C127" s="5">
        <v>18.27</v>
      </c>
      <c r="D127" s="5">
        <v>76.3</v>
      </c>
      <c r="E127" s="6">
        <v>394</v>
      </c>
      <c r="F127" s="45" t="s">
        <v>17</v>
      </c>
      <c r="G127" s="45"/>
      <c r="H127" s="45"/>
      <c r="I127" s="45"/>
      <c r="J127" s="45"/>
      <c r="K127" s="45"/>
      <c r="L127" s="45"/>
      <c r="M127" s="8">
        <v>150</v>
      </c>
    </row>
    <row r="128" spans="1:13" ht="12.95" customHeight="1">
      <c r="A128" s="5">
        <v>1.7</v>
      </c>
      <c r="B128" s="5">
        <v>1</v>
      </c>
      <c r="C128" s="5">
        <v>9.6999999999999993</v>
      </c>
      <c r="D128" s="5">
        <v>51.8</v>
      </c>
      <c r="E128" s="6">
        <v>1148</v>
      </c>
      <c r="F128" s="45" t="s">
        <v>11</v>
      </c>
      <c r="G128" s="45"/>
      <c r="H128" s="45"/>
      <c r="I128" s="45"/>
      <c r="J128" s="45"/>
      <c r="K128" s="45"/>
      <c r="L128" s="45"/>
      <c r="M128" s="8">
        <v>20</v>
      </c>
    </row>
    <row r="129" spans="1:13" ht="12.95" customHeight="1">
      <c r="A129" s="5">
        <v>2.14</v>
      </c>
      <c r="B129" s="5">
        <v>1</v>
      </c>
      <c r="C129" s="5">
        <v>16.66</v>
      </c>
      <c r="D129" s="5">
        <v>56.8</v>
      </c>
      <c r="E129" s="6">
        <v>897</v>
      </c>
      <c r="F129" s="45" t="s">
        <v>10</v>
      </c>
      <c r="G129" s="45"/>
      <c r="H129" s="45"/>
      <c r="I129" s="45"/>
      <c r="J129" s="45"/>
      <c r="K129" s="45"/>
      <c r="L129" s="45"/>
      <c r="M129" s="8">
        <v>20</v>
      </c>
    </row>
    <row r="130" spans="1:13" ht="12.95" customHeight="1">
      <c r="A130" s="10">
        <f>SUM(A124:A129)</f>
        <v>21.770000000000003</v>
      </c>
      <c r="B130" s="10">
        <f t="shared" ref="B130:D130" si="1">SUM(B124:B129)</f>
        <v>11</v>
      </c>
      <c r="C130" s="10">
        <f t="shared" si="1"/>
        <v>80.77</v>
      </c>
      <c r="D130" s="10">
        <f t="shared" si="1"/>
        <v>528.5</v>
      </c>
      <c r="E130" s="7"/>
      <c r="F130" s="47" t="s">
        <v>41</v>
      </c>
      <c r="G130" s="47"/>
      <c r="H130" s="47"/>
      <c r="I130" s="47"/>
      <c r="J130" s="47"/>
      <c r="K130" s="47"/>
      <c r="L130" s="47"/>
      <c r="M130" s="12">
        <f>SUM(M124:M129)</f>
        <v>520</v>
      </c>
    </row>
    <row r="131" spans="1:13" ht="15" customHeight="1">
      <c r="A131" s="48" t="s">
        <v>80</v>
      </c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</row>
    <row r="132" spans="1:13" ht="12.95" customHeight="1">
      <c r="A132" s="5">
        <v>3.02</v>
      </c>
      <c r="B132" s="5">
        <v>3</v>
      </c>
      <c r="C132" s="5">
        <v>24.57</v>
      </c>
      <c r="D132" s="13">
        <v>99.3</v>
      </c>
      <c r="E132" s="6">
        <v>775</v>
      </c>
      <c r="F132" s="46" t="s">
        <v>64</v>
      </c>
      <c r="G132" s="45"/>
      <c r="H132" s="45"/>
      <c r="I132" s="45"/>
      <c r="J132" s="45"/>
      <c r="K132" s="45"/>
      <c r="L132" s="45"/>
      <c r="M132" s="8">
        <v>40</v>
      </c>
    </row>
    <row r="133" spans="1:13" ht="12.95" customHeight="1">
      <c r="A133" s="5">
        <v>3.16</v>
      </c>
      <c r="B133" s="5">
        <v>4</v>
      </c>
      <c r="C133" s="5">
        <v>14.96</v>
      </c>
      <c r="D133" s="13">
        <v>111.6</v>
      </c>
      <c r="E133" s="6">
        <v>999</v>
      </c>
      <c r="F133" s="46" t="s">
        <v>30</v>
      </c>
      <c r="G133" s="45"/>
      <c r="H133" s="45"/>
      <c r="I133" s="45"/>
      <c r="J133" s="45"/>
      <c r="K133" s="45"/>
      <c r="L133" s="45"/>
      <c r="M133" s="8">
        <v>120</v>
      </c>
    </row>
    <row r="134" spans="1:13" ht="12.95" customHeight="1">
      <c r="A134" s="5"/>
      <c r="B134" s="5"/>
      <c r="C134" s="5">
        <v>8.23</v>
      </c>
      <c r="D134" s="5">
        <v>44.9</v>
      </c>
      <c r="E134" s="6">
        <v>685</v>
      </c>
      <c r="F134" s="60" t="s">
        <v>23</v>
      </c>
      <c r="G134" s="55"/>
      <c r="H134" s="55"/>
      <c r="I134" s="55"/>
      <c r="J134" s="55"/>
      <c r="K134" s="55"/>
      <c r="L134" s="56"/>
      <c r="M134" s="8">
        <v>150</v>
      </c>
    </row>
    <row r="135" spans="1:13" ht="12.95" customHeight="1">
      <c r="A135" s="5">
        <v>1.7</v>
      </c>
      <c r="B135" s="5">
        <v>1</v>
      </c>
      <c r="C135" s="5">
        <v>9.6999999999999993</v>
      </c>
      <c r="D135" s="5">
        <v>51.8</v>
      </c>
      <c r="E135" s="6">
        <v>1148</v>
      </c>
      <c r="F135" s="45" t="s">
        <v>11</v>
      </c>
      <c r="G135" s="45"/>
      <c r="H135" s="45"/>
      <c r="I135" s="45"/>
      <c r="J135" s="45"/>
      <c r="K135" s="45"/>
      <c r="L135" s="45"/>
      <c r="M135" s="8">
        <v>20</v>
      </c>
    </row>
    <row r="136" spans="1:13" ht="12.95" customHeight="1">
      <c r="A136" s="9">
        <v>0.4</v>
      </c>
      <c r="B136" s="9"/>
      <c r="C136" s="5">
        <v>9.8000000000000007</v>
      </c>
      <c r="D136" s="5">
        <v>47</v>
      </c>
      <c r="E136" s="6">
        <v>976.04</v>
      </c>
      <c r="F136" s="46" t="s">
        <v>65</v>
      </c>
      <c r="G136" s="45"/>
      <c r="H136" s="45"/>
      <c r="I136" s="45"/>
      <c r="J136" s="45"/>
      <c r="K136" s="45"/>
      <c r="L136" s="45"/>
      <c r="M136" s="8">
        <v>100</v>
      </c>
    </row>
    <row r="137" spans="1:13" ht="12.95" customHeight="1">
      <c r="A137" s="28">
        <f>SUM(A132:A136)</f>
        <v>8.2799999999999994</v>
      </c>
      <c r="B137" s="28">
        <f t="shared" ref="B137" si="2">SUM(B132:B136)</f>
        <v>8</v>
      </c>
      <c r="C137" s="28">
        <f>SUM(C132:C136)</f>
        <v>67.260000000000005</v>
      </c>
      <c r="D137" s="28">
        <f>SUM(D132:D136)</f>
        <v>354.59999999999997</v>
      </c>
      <c r="E137" s="5"/>
      <c r="F137" s="50" t="s">
        <v>42</v>
      </c>
      <c r="G137" s="50"/>
      <c r="H137" s="50"/>
      <c r="I137" s="50"/>
      <c r="J137" s="50"/>
      <c r="K137" s="50"/>
      <c r="L137" s="50"/>
      <c r="M137" s="18">
        <f>SUM(M132:M136)</f>
        <v>430</v>
      </c>
    </row>
    <row r="138" spans="1:13" ht="12.95" customHeight="1">
      <c r="A138" s="28">
        <f>A122+A130+A137</f>
        <v>38.330000000000005</v>
      </c>
      <c r="B138" s="28">
        <f>B122+B130+B137</f>
        <v>34</v>
      </c>
      <c r="C138" s="28">
        <f>C122+C130+C137</f>
        <v>191.67000000000002</v>
      </c>
      <c r="D138" s="29">
        <f>D122+D130+D137</f>
        <v>1241.0999999999999</v>
      </c>
      <c r="E138" s="6"/>
      <c r="F138" s="51" t="s">
        <v>43</v>
      </c>
      <c r="G138" s="51"/>
      <c r="H138" s="51"/>
      <c r="I138" s="51"/>
      <c r="J138" s="51"/>
      <c r="K138" s="51"/>
      <c r="L138" s="51"/>
      <c r="M138" s="18">
        <f>M122+M130+M137</f>
        <v>1300</v>
      </c>
    </row>
    <row r="139" spans="1:13" ht="12.95" customHeight="1">
      <c r="A139" s="30"/>
      <c r="B139" s="30"/>
      <c r="C139" s="30"/>
      <c r="D139" s="31"/>
      <c r="E139" s="32"/>
      <c r="F139" s="26"/>
      <c r="G139" s="26"/>
      <c r="H139" s="26"/>
      <c r="I139" s="26"/>
      <c r="J139" s="26"/>
      <c r="K139" s="26"/>
      <c r="L139" s="26"/>
      <c r="M139" s="33"/>
    </row>
    <row r="140" spans="1:13" ht="15" customHeight="1">
      <c r="A140" s="3" t="s">
        <v>12</v>
      </c>
    </row>
    <row r="141" spans="1:13" ht="12.95" customHeight="1">
      <c r="A141" s="44"/>
      <c r="B141" s="44"/>
    </row>
    <row r="142" spans="1:13" s="1" customFormat="1" ht="11.1" customHeight="1"/>
    <row r="143" spans="1:13" s="1" customFormat="1" ht="15.75" customHeight="1">
      <c r="M143" s="2" t="s">
        <v>0</v>
      </c>
    </row>
    <row r="144" spans="1:13" ht="12.95" customHeight="1">
      <c r="A144" s="3" t="s">
        <v>1</v>
      </c>
      <c r="M144" s="2" t="s">
        <v>21</v>
      </c>
    </row>
    <row r="145" spans="1:13" ht="12.95" customHeight="1">
      <c r="A145" s="3" t="s">
        <v>2</v>
      </c>
      <c r="M145" s="2" t="s">
        <v>114</v>
      </c>
    </row>
    <row r="146" spans="1:13" s="1" customFormat="1" ht="15.95" customHeight="1">
      <c r="A146" s="44"/>
      <c r="B146" s="44"/>
      <c r="M146" s="2" t="s">
        <v>22</v>
      </c>
    </row>
    <row r="147" spans="1:13" s="1" customFormat="1" ht="30.95" customHeight="1"/>
    <row r="148" spans="1:13" ht="12.95" customHeight="1">
      <c r="A148" s="57" t="s">
        <v>66</v>
      </c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</row>
    <row r="149" spans="1:13" ht="12.95" customHeight="1">
      <c r="A149" s="4" t="s">
        <v>3</v>
      </c>
      <c r="B149" s="4" t="s">
        <v>4</v>
      </c>
      <c r="C149" s="4" t="s">
        <v>5</v>
      </c>
      <c r="D149" s="4" t="s">
        <v>6</v>
      </c>
      <c r="E149" s="4" t="s">
        <v>7</v>
      </c>
      <c r="F149" s="53" t="s">
        <v>8</v>
      </c>
      <c r="G149" s="53"/>
      <c r="H149" s="53"/>
      <c r="I149" s="53"/>
      <c r="J149" s="53"/>
      <c r="K149" s="53"/>
      <c r="L149" s="53"/>
      <c r="M149" s="4" t="s">
        <v>9</v>
      </c>
    </row>
    <row r="150" spans="1:13" ht="1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</row>
    <row r="151" spans="1:13" ht="15" customHeight="1">
      <c r="A151" s="48" t="s">
        <v>81</v>
      </c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</row>
    <row r="152" spans="1:13" ht="12.95" customHeight="1">
      <c r="A152" s="5">
        <v>4.51</v>
      </c>
      <c r="B152" s="5">
        <v>6</v>
      </c>
      <c r="C152" s="5">
        <v>18.920000000000002</v>
      </c>
      <c r="D152" s="5">
        <v>150.19999999999999</v>
      </c>
      <c r="E152" s="6">
        <v>851</v>
      </c>
      <c r="F152" s="45" t="s">
        <v>25</v>
      </c>
      <c r="G152" s="45"/>
      <c r="H152" s="45"/>
      <c r="I152" s="45"/>
      <c r="J152" s="45"/>
      <c r="K152" s="45"/>
      <c r="L152" s="45"/>
      <c r="M152" s="8">
        <v>150</v>
      </c>
    </row>
    <row r="153" spans="1:13" ht="12.95" customHeight="1">
      <c r="A153" s="5">
        <v>1.0900000000000001</v>
      </c>
      <c r="B153" s="5">
        <v>1</v>
      </c>
      <c r="C153" s="5">
        <v>12.8</v>
      </c>
      <c r="D153" s="5">
        <v>70.400000000000006</v>
      </c>
      <c r="E153" s="6">
        <v>413</v>
      </c>
      <c r="F153" s="46" t="s">
        <v>52</v>
      </c>
      <c r="G153" s="45"/>
      <c r="H153" s="45"/>
      <c r="I153" s="45"/>
      <c r="J153" s="45"/>
      <c r="K153" s="45"/>
      <c r="L153" s="45"/>
      <c r="M153" s="8">
        <v>160</v>
      </c>
    </row>
    <row r="154" spans="1:13" ht="12.95" customHeight="1">
      <c r="A154" s="5">
        <v>2.69</v>
      </c>
      <c r="B154" s="5">
        <v>3</v>
      </c>
      <c r="C154" s="5"/>
      <c r="D154" s="5">
        <v>36.299999999999997</v>
      </c>
      <c r="E154" s="6">
        <v>97</v>
      </c>
      <c r="F154" s="45" t="s">
        <v>13</v>
      </c>
      <c r="G154" s="45"/>
      <c r="H154" s="45"/>
      <c r="I154" s="45"/>
      <c r="J154" s="45"/>
      <c r="K154" s="45"/>
      <c r="L154" s="45"/>
      <c r="M154" s="8">
        <v>10</v>
      </c>
    </row>
    <row r="155" spans="1:13" ht="12.95" customHeight="1">
      <c r="A155" s="5">
        <v>1.5</v>
      </c>
      <c r="B155" s="5">
        <v>1</v>
      </c>
      <c r="C155" s="5">
        <v>12.5</v>
      </c>
      <c r="D155" s="5">
        <v>78.2</v>
      </c>
      <c r="E155" s="6">
        <v>693</v>
      </c>
      <c r="F155" s="46" t="s">
        <v>14</v>
      </c>
      <c r="G155" s="45"/>
      <c r="H155" s="45"/>
      <c r="I155" s="45"/>
      <c r="J155" s="45"/>
      <c r="K155" s="45"/>
      <c r="L155" s="45"/>
      <c r="M155" s="8">
        <v>30</v>
      </c>
    </row>
    <row r="156" spans="1:13" ht="12.95" customHeight="1">
      <c r="A156" s="28">
        <f>SUM(A152:A155)</f>
        <v>9.7899999999999991</v>
      </c>
      <c r="B156" s="28">
        <f>SUM(B152:B155)</f>
        <v>11</v>
      </c>
      <c r="C156" s="28">
        <f>SUM(C152:C155)</f>
        <v>44.22</v>
      </c>
      <c r="D156" s="28">
        <f>SUM(D152:D155)</f>
        <v>335.09999999999997</v>
      </c>
      <c r="E156" s="6"/>
      <c r="F156" s="47" t="s">
        <v>40</v>
      </c>
      <c r="G156" s="47"/>
      <c r="H156" s="47"/>
      <c r="I156" s="47"/>
      <c r="J156" s="47"/>
      <c r="K156" s="47"/>
      <c r="L156" s="47"/>
      <c r="M156" s="18">
        <f>SUM(M152:M155)</f>
        <v>350</v>
      </c>
    </row>
    <row r="157" spans="1:13" ht="15" customHeight="1">
      <c r="A157" s="48" t="s">
        <v>76</v>
      </c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</row>
    <row r="158" spans="1:13" ht="12.95" customHeight="1">
      <c r="A158" s="5">
        <v>0.36</v>
      </c>
      <c r="B158" s="5">
        <v>4</v>
      </c>
      <c r="C158" s="5">
        <v>2.2200000000000002</v>
      </c>
      <c r="D158" s="5">
        <v>29.1</v>
      </c>
      <c r="E158" s="6">
        <v>8.1300000000000008</v>
      </c>
      <c r="F158" s="46" t="s">
        <v>67</v>
      </c>
      <c r="G158" s="45"/>
      <c r="H158" s="45"/>
      <c r="I158" s="45"/>
      <c r="J158" s="45"/>
      <c r="K158" s="45"/>
      <c r="L158" s="45"/>
      <c r="M158" s="8">
        <v>30</v>
      </c>
    </row>
    <row r="159" spans="1:13" ht="12.95" customHeight="1">
      <c r="A159" s="5">
        <v>1.1499999999999999</v>
      </c>
      <c r="B159" s="5">
        <v>3</v>
      </c>
      <c r="C159" s="5">
        <v>6.7</v>
      </c>
      <c r="D159" s="5">
        <v>54.2</v>
      </c>
      <c r="E159" s="6">
        <v>135</v>
      </c>
      <c r="F159" s="46" t="s">
        <v>68</v>
      </c>
      <c r="G159" s="45"/>
      <c r="H159" s="45"/>
      <c r="I159" s="45"/>
      <c r="J159" s="45"/>
      <c r="K159" s="45"/>
      <c r="L159" s="45"/>
      <c r="M159" s="8">
        <v>150</v>
      </c>
    </row>
    <row r="160" spans="1:13" ht="12.95" customHeight="1">
      <c r="A160" s="5">
        <v>0.13</v>
      </c>
      <c r="B160" s="5">
        <v>1</v>
      </c>
      <c r="C160" s="5">
        <v>0.17</v>
      </c>
      <c r="D160" s="5">
        <v>10.3</v>
      </c>
      <c r="E160" s="6">
        <v>986</v>
      </c>
      <c r="F160" s="46" t="s">
        <v>69</v>
      </c>
      <c r="G160" s="45"/>
      <c r="H160" s="45"/>
      <c r="I160" s="45"/>
      <c r="J160" s="45"/>
      <c r="K160" s="45"/>
      <c r="L160" s="45"/>
      <c r="M160" s="8">
        <v>5</v>
      </c>
    </row>
    <row r="161" spans="1:13" ht="12.95" customHeight="1">
      <c r="A161" s="9">
        <v>13.48</v>
      </c>
      <c r="B161" s="9">
        <v>10</v>
      </c>
      <c r="C161" s="5">
        <v>3.24</v>
      </c>
      <c r="D161" s="5">
        <v>154.9</v>
      </c>
      <c r="E161" s="6">
        <v>265</v>
      </c>
      <c r="F161" s="46" t="s">
        <v>70</v>
      </c>
      <c r="G161" s="45"/>
      <c r="H161" s="45"/>
      <c r="I161" s="45"/>
      <c r="J161" s="45"/>
      <c r="K161" s="45"/>
      <c r="L161" s="45"/>
      <c r="M161" s="8">
        <v>70</v>
      </c>
    </row>
    <row r="162" spans="1:13" ht="12.95" customHeight="1">
      <c r="A162" s="5">
        <v>5.22</v>
      </c>
      <c r="B162" s="5">
        <v>4</v>
      </c>
      <c r="C162" s="5">
        <v>22.36</v>
      </c>
      <c r="D162" s="5">
        <v>136.6</v>
      </c>
      <c r="E162" s="6">
        <v>1032</v>
      </c>
      <c r="F162" s="46" t="s">
        <v>24</v>
      </c>
      <c r="G162" s="45"/>
      <c r="H162" s="45"/>
      <c r="I162" s="45"/>
      <c r="J162" s="45"/>
      <c r="K162" s="45"/>
      <c r="L162" s="45"/>
      <c r="M162" s="8">
        <v>120</v>
      </c>
    </row>
    <row r="163" spans="1:13" ht="12.95" customHeight="1">
      <c r="A163" s="5"/>
      <c r="B163" s="5"/>
      <c r="C163" s="5">
        <v>16.8</v>
      </c>
      <c r="D163" s="5">
        <v>103.5</v>
      </c>
      <c r="E163" s="6">
        <v>707</v>
      </c>
      <c r="F163" s="46" t="s">
        <v>71</v>
      </c>
      <c r="G163" s="45"/>
      <c r="H163" s="45"/>
      <c r="I163" s="45"/>
      <c r="J163" s="45"/>
      <c r="K163" s="45"/>
      <c r="L163" s="45"/>
      <c r="M163" s="8">
        <v>150</v>
      </c>
    </row>
    <row r="164" spans="1:13" ht="12.95" customHeight="1">
      <c r="A164" s="5">
        <v>1.7</v>
      </c>
      <c r="B164" s="5">
        <v>1</v>
      </c>
      <c r="C164" s="5">
        <v>9.6999999999999993</v>
      </c>
      <c r="D164" s="5">
        <v>51.8</v>
      </c>
      <c r="E164" s="6">
        <v>1148</v>
      </c>
      <c r="F164" s="45" t="s">
        <v>11</v>
      </c>
      <c r="G164" s="45"/>
      <c r="H164" s="45"/>
      <c r="I164" s="45"/>
      <c r="J164" s="45"/>
      <c r="K164" s="45"/>
      <c r="L164" s="45"/>
      <c r="M164" s="8">
        <v>20</v>
      </c>
    </row>
    <row r="165" spans="1:13" ht="12.95" customHeight="1">
      <c r="A165" s="5">
        <v>2.14</v>
      </c>
      <c r="B165" s="5">
        <v>1</v>
      </c>
      <c r="C165" s="5">
        <v>16.66</v>
      </c>
      <c r="D165" s="5">
        <v>56.8</v>
      </c>
      <c r="E165" s="6">
        <v>897</v>
      </c>
      <c r="F165" s="45" t="s">
        <v>10</v>
      </c>
      <c r="G165" s="45"/>
      <c r="H165" s="45"/>
      <c r="I165" s="45"/>
      <c r="J165" s="45"/>
      <c r="K165" s="45"/>
      <c r="L165" s="45"/>
      <c r="M165" s="8">
        <v>20</v>
      </c>
    </row>
    <row r="166" spans="1:13" ht="12.95" customHeight="1">
      <c r="A166" s="28">
        <f>SUM(A158:A165)</f>
        <v>24.18</v>
      </c>
      <c r="B166" s="28">
        <f t="shared" ref="B166:D166" si="3">SUM(B158:B165)</f>
        <v>24</v>
      </c>
      <c r="C166" s="28">
        <f t="shared" si="3"/>
        <v>77.849999999999994</v>
      </c>
      <c r="D166" s="28">
        <f t="shared" si="3"/>
        <v>597.19999999999993</v>
      </c>
      <c r="E166" s="28"/>
      <c r="F166" s="47" t="s">
        <v>41</v>
      </c>
      <c r="G166" s="47"/>
      <c r="H166" s="47"/>
      <c r="I166" s="47"/>
      <c r="J166" s="47"/>
      <c r="K166" s="47"/>
      <c r="L166" s="47"/>
      <c r="M166" s="18">
        <f>SUM(M158:M165)</f>
        <v>565</v>
      </c>
    </row>
    <row r="167" spans="1:13" ht="15" customHeight="1">
      <c r="A167" s="48" t="s">
        <v>80</v>
      </c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</row>
    <row r="168" spans="1:13" ht="12.95" customHeight="1">
      <c r="A168" s="5">
        <v>4.49</v>
      </c>
      <c r="B168" s="5">
        <v>8</v>
      </c>
      <c r="C168" s="5">
        <v>25.97</v>
      </c>
      <c r="D168" s="5">
        <v>192.3</v>
      </c>
      <c r="E168" s="6">
        <v>517</v>
      </c>
      <c r="F168" s="46" t="s">
        <v>74</v>
      </c>
      <c r="G168" s="45"/>
      <c r="H168" s="45"/>
      <c r="I168" s="45"/>
      <c r="J168" s="45"/>
      <c r="K168" s="45"/>
      <c r="L168" s="45"/>
      <c r="M168" s="8">
        <v>130</v>
      </c>
    </row>
    <row r="169" spans="1:13" ht="12.95" customHeight="1">
      <c r="A169" s="5">
        <v>1.1299999999999999</v>
      </c>
      <c r="B169" s="5">
        <v>1</v>
      </c>
      <c r="C169" s="5">
        <v>8.5</v>
      </c>
      <c r="D169" s="5">
        <v>61.1</v>
      </c>
      <c r="E169" s="6">
        <v>1141.0899999999999</v>
      </c>
      <c r="F169" s="46" t="s">
        <v>72</v>
      </c>
      <c r="G169" s="45"/>
      <c r="H169" s="45"/>
      <c r="I169" s="45"/>
      <c r="J169" s="45"/>
      <c r="K169" s="45"/>
      <c r="L169" s="45"/>
      <c r="M169" s="8">
        <v>15</v>
      </c>
    </row>
    <row r="170" spans="1:13" ht="12.95" customHeight="1">
      <c r="A170" s="36">
        <v>4.3499999999999996</v>
      </c>
      <c r="B170" s="5">
        <v>4</v>
      </c>
      <c r="C170" s="5">
        <v>6</v>
      </c>
      <c r="D170" s="5">
        <v>79.5</v>
      </c>
      <c r="E170" s="6">
        <v>386</v>
      </c>
      <c r="F170" s="46" t="s">
        <v>73</v>
      </c>
      <c r="G170" s="45"/>
      <c r="H170" s="45"/>
      <c r="I170" s="45"/>
      <c r="J170" s="45"/>
      <c r="K170" s="45"/>
      <c r="L170" s="45"/>
      <c r="M170" s="8">
        <v>150</v>
      </c>
    </row>
    <row r="171" spans="1:13" ht="12.95" customHeight="1">
      <c r="A171" s="5">
        <v>2.14</v>
      </c>
      <c r="B171" s="5">
        <v>1</v>
      </c>
      <c r="C171" s="5">
        <v>16.66</v>
      </c>
      <c r="D171" s="5">
        <v>56.8</v>
      </c>
      <c r="E171" s="6">
        <v>897</v>
      </c>
      <c r="F171" s="45" t="s">
        <v>10</v>
      </c>
      <c r="G171" s="45"/>
      <c r="H171" s="45"/>
      <c r="I171" s="45"/>
      <c r="J171" s="45"/>
      <c r="K171" s="45"/>
      <c r="L171" s="45"/>
      <c r="M171" s="8">
        <v>20</v>
      </c>
    </row>
    <row r="172" spans="1:13" ht="12.95" customHeight="1">
      <c r="A172" s="28">
        <f>SUM(A168:A171)</f>
        <v>12.11</v>
      </c>
      <c r="B172" s="28">
        <f t="shared" ref="B172:C172" si="4">SUM(B168:B171)</f>
        <v>14</v>
      </c>
      <c r="C172" s="28">
        <f t="shared" si="4"/>
        <v>57.129999999999995</v>
      </c>
      <c r="D172" s="28">
        <f>SUM(D168:D171)</f>
        <v>389.7</v>
      </c>
      <c r="E172" s="28"/>
      <c r="F172" s="50" t="s">
        <v>42</v>
      </c>
      <c r="G172" s="50"/>
      <c r="H172" s="50"/>
      <c r="I172" s="50"/>
      <c r="J172" s="50"/>
      <c r="K172" s="50"/>
      <c r="L172" s="50"/>
      <c r="M172" s="18">
        <f>SUM(M168:M171)</f>
        <v>315</v>
      </c>
    </row>
    <row r="173" spans="1:13" ht="12.95" customHeight="1">
      <c r="A173" s="28">
        <f>A156+A166+A172</f>
        <v>46.08</v>
      </c>
      <c r="B173" s="28">
        <f>B156+B166+B172</f>
        <v>49</v>
      </c>
      <c r="C173" s="28">
        <f>C156+C166+C172</f>
        <v>179.2</v>
      </c>
      <c r="D173" s="29">
        <f>D156+D166+D172</f>
        <v>1322</v>
      </c>
      <c r="E173" s="6"/>
      <c r="F173" s="51" t="s">
        <v>43</v>
      </c>
      <c r="G173" s="51"/>
      <c r="H173" s="51"/>
      <c r="I173" s="51"/>
      <c r="J173" s="51"/>
      <c r="K173" s="51"/>
      <c r="L173" s="51"/>
      <c r="M173" s="18">
        <f>M156+M166+M172</f>
        <v>1230</v>
      </c>
    </row>
    <row r="174" spans="1:13" ht="12.95" customHeight="1">
      <c r="A174" s="10"/>
      <c r="B174" s="10"/>
      <c r="C174" s="10"/>
      <c r="D174" s="11"/>
      <c r="E174" s="7"/>
      <c r="F174" s="47"/>
      <c r="G174" s="47"/>
      <c r="H174" s="47"/>
      <c r="I174" s="47"/>
      <c r="J174" s="47"/>
      <c r="K174" s="47"/>
      <c r="L174" s="47"/>
      <c r="M174" s="12"/>
    </row>
    <row r="175" spans="1:13" ht="12.95" customHeight="1">
      <c r="A175" s="34"/>
      <c r="B175" s="34"/>
      <c r="C175" s="34"/>
      <c r="D175" s="35"/>
      <c r="E175" s="3"/>
      <c r="F175" s="26"/>
      <c r="G175" s="26"/>
      <c r="H175" s="26"/>
      <c r="I175" s="26"/>
      <c r="J175" s="26"/>
      <c r="K175" s="26"/>
      <c r="L175" s="26"/>
      <c r="M175" s="27"/>
    </row>
    <row r="176" spans="1:13" ht="15" customHeight="1">
      <c r="A176" s="3" t="s">
        <v>12</v>
      </c>
    </row>
    <row r="177" spans="1:13" ht="12.95" customHeight="1">
      <c r="A177" s="44"/>
      <c r="B177" s="44"/>
    </row>
    <row r="178" spans="1:13" s="1" customFormat="1" ht="11.1" customHeight="1"/>
    <row r="179" spans="1:13" s="1" customFormat="1" ht="11.1" customHeight="1"/>
    <row r="180" spans="1:13" s="1" customFormat="1" ht="11.1" customHeight="1"/>
    <row r="182" spans="1:13" ht="11.45" customHeight="1">
      <c r="M182" s="2" t="s">
        <v>0</v>
      </c>
    </row>
    <row r="183" spans="1:13" ht="11.45" customHeight="1">
      <c r="A183" s="3" t="s">
        <v>1</v>
      </c>
      <c r="M183" s="2" t="s">
        <v>21</v>
      </c>
    </row>
    <row r="184" spans="1:13" ht="11.45" customHeight="1">
      <c r="A184" s="3" t="s">
        <v>31</v>
      </c>
      <c r="M184" s="2" t="s">
        <v>114</v>
      </c>
    </row>
    <row r="185" spans="1:13" ht="11.45" customHeight="1">
      <c r="A185" s="44"/>
      <c r="B185" s="44"/>
      <c r="M185" s="2" t="s">
        <v>22</v>
      </c>
    </row>
    <row r="187" spans="1:13" ht="11.45" customHeight="1">
      <c r="A187" s="52" t="s">
        <v>82</v>
      </c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</row>
    <row r="188" spans="1:13" ht="11.45" customHeight="1">
      <c r="A188" s="4" t="s">
        <v>3</v>
      </c>
      <c r="B188" s="4" t="s">
        <v>4</v>
      </c>
      <c r="C188" s="4" t="s">
        <v>5</v>
      </c>
      <c r="D188" s="4" t="s">
        <v>6</v>
      </c>
      <c r="E188" s="4" t="s">
        <v>7</v>
      </c>
      <c r="F188" s="53" t="s">
        <v>8</v>
      </c>
      <c r="G188" s="53"/>
      <c r="H188" s="53"/>
      <c r="I188" s="53"/>
      <c r="J188" s="53"/>
      <c r="K188" s="53"/>
      <c r="L188" s="53"/>
      <c r="M188" s="4" t="s">
        <v>9</v>
      </c>
    </row>
    <row r="189" spans="1:13" ht="13.5" customHeight="1">
      <c r="A189" s="48" t="s">
        <v>81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</row>
    <row r="190" spans="1:13" ht="11.45" customHeight="1">
      <c r="A190" s="5">
        <v>8.4700000000000006</v>
      </c>
      <c r="B190" s="5">
        <v>5</v>
      </c>
      <c r="C190" s="5">
        <v>15.13</v>
      </c>
      <c r="D190" s="5">
        <v>178.4</v>
      </c>
      <c r="E190" s="6">
        <v>1284</v>
      </c>
      <c r="F190" s="45" t="s">
        <v>83</v>
      </c>
      <c r="G190" s="45"/>
      <c r="H190" s="45"/>
      <c r="I190" s="45"/>
      <c r="J190" s="45"/>
      <c r="K190" s="45"/>
      <c r="L190" s="45"/>
      <c r="M190" s="8">
        <v>180</v>
      </c>
    </row>
    <row r="191" spans="1:13" ht="11.45" customHeight="1">
      <c r="A191" s="5">
        <v>0.08</v>
      </c>
      <c r="B191" s="5">
        <v>7</v>
      </c>
      <c r="C191" s="5">
        <v>0.13</v>
      </c>
      <c r="D191" s="5">
        <v>66.099999999999994</v>
      </c>
      <c r="E191" s="6">
        <v>1259.01</v>
      </c>
      <c r="F191" s="45" t="s">
        <v>28</v>
      </c>
      <c r="G191" s="45"/>
      <c r="H191" s="45"/>
      <c r="I191" s="45"/>
      <c r="J191" s="45"/>
      <c r="K191" s="45"/>
      <c r="L191" s="45"/>
      <c r="M191" s="8">
        <v>10</v>
      </c>
    </row>
    <row r="192" spans="1:13" ht="11.45" customHeight="1">
      <c r="A192" s="9"/>
      <c r="B192" s="9"/>
      <c r="C192" s="5">
        <v>8.23</v>
      </c>
      <c r="D192" s="5">
        <v>44.9</v>
      </c>
      <c r="E192" s="6">
        <v>685</v>
      </c>
      <c r="F192" s="45" t="s">
        <v>23</v>
      </c>
      <c r="G192" s="45"/>
      <c r="H192" s="45"/>
      <c r="I192" s="45"/>
      <c r="J192" s="45"/>
      <c r="K192" s="45"/>
      <c r="L192" s="45"/>
      <c r="M192" s="8">
        <v>150</v>
      </c>
    </row>
    <row r="193" spans="1:13" ht="11.45" customHeight="1">
      <c r="A193" s="5">
        <v>1.5</v>
      </c>
      <c r="B193" s="5">
        <v>1</v>
      </c>
      <c r="C193" s="5">
        <v>12.5</v>
      </c>
      <c r="D193" s="5">
        <v>78.2</v>
      </c>
      <c r="E193" s="6">
        <v>693</v>
      </c>
      <c r="F193" s="45" t="s">
        <v>14</v>
      </c>
      <c r="G193" s="45"/>
      <c r="H193" s="45"/>
      <c r="I193" s="45"/>
      <c r="J193" s="45"/>
      <c r="K193" s="45"/>
      <c r="L193" s="45"/>
      <c r="M193" s="8">
        <v>30</v>
      </c>
    </row>
    <row r="194" spans="1:13" ht="11.45" customHeight="1">
      <c r="A194" s="10">
        <f>SUM(A190:A193)</f>
        <v>10.050000000000001</v>
      </c>
      <c r="B194" s="10">
        <f>SUM(B190:B193)</f>
        <v>13</v>
      </c>
      <c r="C194" s="10">
        <f>SUM(C190:C193)</f>
        <v>35.99</v>
      </c>
      <c r="D194" s="11">
        <f>SUM(D190:D193)</f>
        <v>367.59999999999997</v>
      </c>
      <c r="E194" s="7"/>
      <c r="F194" s="47" t="s">
        <v>40</v>
      </c>
      <c r="G194" s="47"/>
      <c r="H194" s="47"/>
      <c r="I194" s="47"/>
      <c r="J194" s="47"/>
      <c r="K194" s="47"/>
      <c r="L194" s="47"/>
      <c r="M194" s="12">
        <f>SUM(M190:M193)</f>
        <v>370</v>
      </c>
    </row>
    <row r="195" spans="1:13" ht="14.25" customHeight="1">
      <c r="A195" s="48" t="s">
        <v>76</v>
      </c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</row>
    <row r="196" spans="1:13" ht="11.45" customHeight="1">
      <c r="A196" s="5">
        <v>3.53</v>
      </c>
      <c r="B196" s="5">
        <v>3</v>
      </c>
      <c r="C196" s="5">
        <v>12.89</v>
      </c>
      <c r="D196" s="5">
        <v>100</v>
      </c>
      <c r="E196" s="6">
        <v>139</v>
      </c>
      <c r="F196" s="45" t="s">
        <v>84</v>
      </c>
      <c r="G196" s="45"/>
      <c r="H196" s="45"/>
      <c r="I196" s="45"/>
      <c r="J196" s="45"/>
      <c r="K196" s="45"/>
      <c r="L196" s="45"/>
      <c r="M196" s="8">
        <v>150</v>
      </c>
    </row>
    <row r="197" spans="1:13" ht="11.45" customHeight="1">
      <c r="A197" s="5">
        <v>12.93</v>
      </c>
      <c r="B197" s="5">
        <v>3</v>
      </c>
      <c r="C197" s="5">
        <v>5.42</v>
      </c>
      <c r="D197" s="5">
        <v>113.2</v>
      </c>
      <c r="E197" s="6">
        <v>1069</v>
      </c>
      <c r="F197" s="45" t="s">
        <v>85</v>
      </c>
      <c r="G197" s="45"/>
      <c r="H197" s="45"/>
      <c r="I197" s="45"/>
      <c r="J197" s="45"/>
      <c r="K197" s="45"/>
      <c r="L197" s="45"/>
      <c r="M197" s="8">
        <v>70</v>
      </c>
    </row>
    <row r="198" spans="1:13" ht="11.45" customHeight="1">
      <c r="A198" s="5">
        <v>2.83</v>
      </c>
      <c r="B198" s="5">
        <v>7</v>
      </c>
      <c r="C198" s="5">
        <v>27.24</v>
      </c>
      <c r="D198" s="5">
        <v>180.8</v>
      </c>
      <c r="E198" s="6">
        <v>297</v>
      </c>
      <c r="F198" s="45" t="s">
        <v>56</v>
      </c>
      <c r="G198" s="45"/>
      <c r="H198" s="45"/>
      <c r="I198" s="45"/>
      <c r="J198" s="45"/>
      <c r="K198" s="45"/>
      <c r="L198" s="45"/>
      <c r="M198" s="8">
        <v>120</v>
      </c>
    </row>
    <row r="199" spans="1:13" ht="11.45" customHeight="1">
      <c r="A199" s="5">
        <v>0.51</v>
      </c>
      <c r="B199" s="5"/>
      <c r="C199" s="5">
        <v>20.72</v>
      </c>
      <c r="D199" s="5">
        <v>96.5</v>
      </c>
      <c r="E199" s="6">
        <v>735</v>
      </c>
      <c r="F199" s="45" t="s">
        <v>18</v>
      </c>
      <c r="G199" s="45"/>
      <c r="H199" s="45"/>
      <c r="I199" s="45"/>
      <c r="J199" s="45"/>
      <c r="K199" s="45"/>
      <c r="L199" s="45"/>
      <c r="M199" s="8">
        <v>150</v>
      </c>
    </row>
    <row r="200" spans="1:13" ht="11.45" customHeight="1">
      <c r="A200" s="5">
        <v>1.7</v>
      </c>
      <c r="B200" s="5">
        <v>1</v>
      </c>
      <c r="C200" s="5">
        <v>9.6999999999999993</v>
      </c>
      <c r="D200" s="5">
        <v>51.8</v>
      </c>
      <c r="E200" s="6">
        <v>1148</v>
      </c>
      <c r="F200" s="45" t="s">
        <v>11</v>
      </c>
      <c r="G200" s="45"/>
      <c r="H200" s="45"/>
      <c r="I200" s="45"/>
      <c r="J200" s="45"/>
      <c r="K200" s="45"/>
      <c r="L200" s="45"/>
      <c r="M200" s="8">
        <v>20</v>
      </c>
    </row>
    <row r="201" spans="1:13" ht="11.45" customHeight="1">
      <c r="A201" s="5">
        <v>2.14</v>
      </c>
      <c r="B201" s="5">
        <v>1</v>
      </c>
      <c r="C201" s="5">
        <v>16.66</v>
      </c>
      <c r="D201" s="5">
        <v>56.8</v>
      </c>
      <c r="E201" s="6">
        <v>897</v>
      </c>
      <c r="F201" s="45" t="s">
        <v>10</v>
      </c>
      <c r="G201" s="45"/>
      <c r="H201" s="45"/>
      <c r="I201" s="45"/>
      <c r="J201" s="45"/>
      <c r="K201" s="45"/>
      <c r="L201" s="45"/>
      <c r="M201" s="8">
        <v>20</v>
      </c>
    </row>
    <row r="202" spans="1:13" ht="11.45" customHeight="1">
      <c r="A202" s="10">
        <f>SUM(A196:A201)</f>
        <v>23.64</v>
      </c>
      <c r="B202" s="10">
        <f>SUM(B196:B201)</f>
        <v>15</v>
      </c>
      <c r="C202" s="10">
        <f>SUM(C196:C201)</f>
        <v>92.63</v>
      </c>
      <c r="D202" s="11">
        <f>SUM(D196:D201)</f>
        <v>599.09999999999991</v>
      </c>
      <c r="E202" s="7"/>
      <c r="F202" s="47" t="s">
        <v>41</v>
      </c>
      <c r="G202" s="47"/>
      <c r="H202" s="47"/>
      <c r="I202" s="47"/>
      <c r="J202" s="47"/>
      <c r="K202" s="47"/>
      <c r="L202" s="47"/>
      <c r="M202" s="12">
        <f>SUM(M196:M201)</f>
        <v>530</v>
      </c>
    </row>
    <row r="203" spans="1:13" ht="14.25" customHeight="1">
      <c r="A203" s="48" t="s">
        <v>80</v>
      </c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</row>
    <row r="204" spans="1:13" ht="12" customHeight="1">
      <c r="A204" s="5">
        <v>3.39</v>
      </c>
      <c r="B204" s="5">
        <v>4</v>
      </c>
      <c r="C204" s="5">
        <v>23</v>
      </c>
      <c r="D204" s="5">
        <v>137</v>
      </c>
      <c r="E204" s="6">
        <v>767</v>
      </c>
      <c r="F204" s="45" t="s">
        <v>111</v>
      </c>
      <c r="G204" s="45"/>
      <c r="H204" s="45"/>
      <c r="I204" s="45"/>
      <c r="J204" s="45"/>
      <c r="K204" s="45"/>
      <c r="L204" s="45"/>
      <c r="M204" s="37">
        <v>40</v>
      </c>
    </row>
    <row r="205" spans="1:13" ht="11.45" customHeight="1">
      <c r="A205" s="5">
        <v>7.64</v>
      </c>
      <c r="B205" s="5">
        <v>6</v>
      </c>
      <c r="C205" s="5">
        <v>2.1800000000000002</v>
      </c>
      <c r="D205" s="5">
        <v>89.5</v>
      </c>
      <c r="E205" s="6">
        <v>1545</v>
      </c>
      <c r="F205" s="45" t="s">
        <v>86</v>
      </c>
      <c r="G205" s="45"/>
      <c r="H205" s="45"/>
      <c r="I205" s="45"/>
      <c r="J205" s="45"/>
      <c r="K205" s="45"/>
      <c r="L205" s="45"/>
      <c r="M205" s="8">
        <v>60</v>
      </c>
    </row>
    <row r="206" spans="1:13" ht="11.45" customHeight="1">
      <c r="A206" s="5">
        <v>5.22</v>
      </c>
      <c r="B206" s="5">
        <v>4</v>
      </c>
      <c r="C206" s="5">
        <v>22.36</v>
      </c>
      <c r="D206" s="5">
        <v>136.6</v>
      </c>
      <c r="E206" s="6">
        <v>1032</v>
      </c>
      <c r="F206" s="45" t="s">
        <v>24</v>
      </c>
      <c r="G206" s="45"/>
      <c r="H206" s="45"/>
      <c r="I206" s="45"/>
      <c r="J206" s="45"/>
      <c r="K206" s="45"/>
      <c r="L206" s="45"/>
      <c r="M206" s="8">
        <v>120</v>
      </c>
    </row>
    <row r="207" spans="1:13" ht="11.45" customHeight="1">
      <c r="A207" s="5">
        <v>0.08</v>
      </c>
      <c r="B207" s="5"/>
      <c r="C207" s="5">
        <v>17.91</v>
      </c>
      <c r="D207" s="5">
        <v>74.3</v>
      </c>
      <c r="E207" s="6">
        <v>631</v>
      </c>
      <c r="F207" s="54" t="s">
        <v>87</v>
      </c>
      <c r="G207" s="55"/>
      <c r="H207" s="55"/>
      <c r="I207" s="55"/>
      <c r="J207" s="55"/>
      <c r="K207" s="55"/>
      <c r="L207" s="56"/>
      <c r="M207" s="8">
        <v>150</v>
      </c>
    </row>
    <row r="208" spans="1:13" ht="11.45" customHeight="1">
      <c r="A208" s="5">
        <v>1.7</v>
      </c>
      <c r="B208" s="5">
        <v>1</v>
      </c>
      <c r="C208" s="5">
        <v>9.6999999999999993</v>
      </c>
      <c r="D208" s="5">
        <v>51.8</v>
      </c>
      <c r="E208" s="6">
        <v>1148</v>
      </c>
      <c r="F208" s="45" t="s">
        <v>11</v>
      </c>
      <c r="G208" s="45"/>
      <c r="H208" s="45"/>
      <c r="I208" s="45"/>
      <c r="J208" s="45"/>
      <c r="K208" s="45"/>
      <c r="L208" s="45"/>
      <c r="M208" s="8">
        <v>20</v>
      </c>
    </row>
    <row r="209" spans="1:13" ht="11.45" customHeight="1">
      <c r="A209" s="21">
        <f>SUM(A204:A208)</f>
        <v>18.029999999999998</v>
      </c>
      <c r="B209" s="21">
        <f>SUM(B204:B208)</f>
        <v>15</v>
      </c>
      <c r="C209" s="21">
        <f>SUM(C204:C208)</f>
        <v>75.150000000000006</v>
      </c>
      <c r="D209" s="21">
        <f>SUM(D204:D208)</f>
        <v>489.20000000000005</v>
      </c>
      <c r="E209" s="15"/>
      <c r="F209" s="50" t="s">
        <v>42</v>
      </c>
      <c r="G209" s="50"/>
      <c r="H209" s="50"/>
      <c r="I209" s="50"/>
      <c r="J209" s="50"/>
      <c r="K209" s="50"/>
      <c r="L209" s="50"/>
      <c r="M209" s="22">
        <f>SUM(M204:M208)</f>
        <v>390</v>
      </c>
    </row>
    <row r="210" spans="1:13" ht="11.45" customHeight="1">
      <c r="A210" s="23">
        <f>A194+A202+A209</f>
        <v>51.72</v>
      </c>
      <c r="B210" s="23">
        <f>B194+B202+B209</f>
        <v>43</v>
      </c>
      <c r="C210" s="23">
        <f t="shared" ref="C210:D210" si="5">C194+C202+C209</f>
        <v>203.77</v>
      </c>
      <c r="D210" s="23">
        <f t="shared" si="5"/>
        <v>1455.8999999999999</v>
      </c>
      <c r="E210" s="24"/>
      <c r="F210" s="51" t="s">
        <v>43</v>
      </c>
      <c r="G210" s="51"/>
      <c r="H210" s="51"/>
      <c r="I210" s="51"/>
      <c r="J210" s="51"/>
      <c r="K210" s="51"/>
      <c r="L210" s="51"/>
      <c r="M210" s="25">
        <f>SUM(M194+M202+M209)</f>
        <v>1290</v>
      </c>
    </row>
    <row r="211" spans="1:13" ht="11.45" customHeight="1">
      <c r="A211" s="34"/>
      <c r="B211" s="34"/>
    </row>
    <row r="212" spans="1:13" ht="11.45" customHeight="1">
      <c r="A212" s="3" t="s">
        <v>12</v>
      </c>
    </row>
    <row r="213" spans="1:13" ht="11.45" customHeight="1">
      <c r="A213" s="44"/>
      <c r="B213" s="44"/>
    </row>
    <row r="215" spans="1:13" ht="11.45" customHeight="1">
      <c r="M215" s="2" t="s">
        <v>0</v>
      </c>
    </row>
    <row r="216" spans="1:13" ht="11.45" customHeight="1">
      <c r="A216" s="3" t="s">
        <v>1</v>
      </c>
      <c r="M216" s="2" t="s">
        <v>21</v>
      </c>
    </row>
    <row r="217" spans="1:13" ht="11.45" customHeight="1">
      <c r="A217" s="3" t="s">
        <v>31</v>
      </c>
      <c r="M217" s="2" t="s">
        <v>114</v>
      </c>
    </row>
    <row r="218" spans="1:13" ht="11.45" customHeight="1">
      <c r="A218" s="44"/>
      <c r="B218" s="44"/>
      <c r="M218" s="2" t="s">
        <v>22</v>
      </c>
    </row>
    <row r="220" spans="1:13" ht="11.45" customHeight="1">
      <c r="A220" s="52" t="s">
        <v>88</v>
      </c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</row>
    <row r="221" spans="1:13" ht="11.45" customHeight="1">
      <c r="A221" s="4" t="s">
        <v>3</v>
      </c>
      <c r="B221" s="4" t="s">
        <v>4</v>
      </c>
      <c r="C221" s="4" t="s">
        <v>5</v>
      </c>
      <c r="D221" s="4" t="s">
        <v>6</v>
      </c>
      <c r="E221" s="4" t="s">
        <v>7</v>
      </c>
      <c r="F221" s="53" t="s">
        <v>8</v>
      </c>
      <c r="G221" s="53"/>
      <c r="H221" s="53"/>
      <c r="I221" s="53"/>
      <c r="J221" s="53"/>
      <c r="K221" s="53"/>
      <c r="L221" s="53"/>
      <c r="M221" s="4" t="s">
        <v>9</v>
      </c>
    </row>
    <row r="222" spans="1:13" ht="13.5" customHeight="1">
      <c r="A222" s="48" t="s">
        <v>81</v>
      </c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1:13" ht="11.45" customHeight="1">
      <c r="A223" s="5">
        <v>4.32</v>
      </c>
      <c r="B223" s="5">
        <v>5</v>
      </c>
      <c r="C223" s="5">
        <v>22.87</v>
      </c>
      <c r="D223" s="5">
        <v>155.4</v>
      </c>
      <c r="E223" s="6">
        <v>854</v>
      </c>
      <c r="F223" s="45" t="s">
        <v>89</v>
      </c>
      <c r="G223" s="45"/>
      <c r="H223" s="45"/>
      <c r="I223" s="45"/>
      <c r="J223" s="45"/>
      <c r="K223" s="45"/>
      <c r="L223" s="45"/>
      <c r="M223" s="8">
        <v>150</v>
      </c>
    </row>
    <row r="224" spans="1:13" ht="11.45" customHeight="1">
      <c r="A224" s="5">
        <v>2.69</v>
      </c>
      <c r="B224" s="5">
        <v>3</v>
      </c>
      <c r="C224" s="5"/>
      <c r="D224" s="5">
        <v>36.299999999999997</v>
      </c>
      <c r="E224" s="6">
        <v>97</v>
      </c>
      <c r="F224" s="45" t="s">
        <v>13</v>
      </c>
      <c r="G224" s="45"/>
      <c r="H224" s="45"/>
      <c r="I224" s="45"/>
      <c r="J224" s="45"/>
      <c r="K224" s="45"/>
      <c r="L224" s="45"/>
      <c r="M224" s="8">
        <v>10</v>
      </c>
    </row>
    <row r="225" spans="1:13" ht="11.45" customHeight="1">
      <c r="A225" s="5">
        <v>0.05</v>
      </c>
      <c r="B225" s="9"/>
      <c r="C225" s="5">
        <v>12.13</v>
      </c>
      <c r="D225" s="5">
        <v>47.9</v>
      </c>
      <c r="E225" s="6">
        <v>686</v>
      </c>
      <c r="F225" s="45" t="s">
        <v>19</v>
      </c>
      <c r="G225" s="45"/>
      <c r="H225" s="45"/>
      <c r="I225" s="45"/>
      <c r="J225" s="45"/>
      <c r="K225" s="45"/>
      <c r="L225" s="45"/>
      <c r="M225" s="8">
        <v>180</v>
      </c>
    </row>
    <row r="226" spans="1:13" ht="11.45" customHeight="1">
      <c r="A226" s="5">
        <v>1.5</v>
      </c>
      <c r="B226" s="5">
        <v>1</v>
      </c>
      <c r="C226" s="5">
        <v>12.5</v>
      </c>
      <c r="D226" s="5">
        <v>78.2</v>
      </c>
      <c r="E226" s="6">
        <v>693</v>
      </c>
      <c r="F226" s="45" t="s">
        <v>14</v>
      </c>
      <c r="G226" s="45"/>
      <c r="H226" s="45"/>
      <c r="I226" s="45"/>
      <c r="J226" s="45"/>
      <c r="K226" s="45"/>
      <c r="L226" s="45"/>
      <c r="M226" s="8">
        <v>30</v>
      </c>
    </row>
    <row r="227" spans="1:13" ht="11.45" customHeight="1">
      <c r="A227" s="10">
        <f>SUM(A223:A226)</f>
        <v>8.5599999999999987</v>
      </c>
      <c r="B227" s="10">
        <f>SUM(B223:B226)</f>
        <v>9</v>
      </c>
      <c r="C227" s="10">
        <f>SUM(C223:C226)</f>
        <v>47.5</v>
      </c>
      <c r="D227" s="11">
        <f>SUM(D223:D226)</f>
        <v>317.8</v>
      </c>
      <c r="E227" s="7"/>
      <c r="F227" s="47" t="s">
        <v>40</v>
      </c>
      <c r="G227" s="47"/>
      <c r="H227" s="47"/>
      <c r="I227" s="47"/>
      <c r="J227" s="47"/>
      <c r="K227" s="47"/>
      <c r="L227" s="47"/>
      <c r="M227" s="12">
        <f>SUM(M223:M226)</f>
        <v>370</v>
      </c>
    </row>
    <row r="228" spans="1:13" ht="15" customHeight="1">
      <c r="A228" s="48" t="s">
        <v>76</v>
      </c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</row>
    <row r="229" spans="1:13" ht="11.45" customHeight="1">
      <c r="A229" s="5">
        <v>0.89</v>
      </c>
      <c r="B229" s="5">
        <v>2</v>
      </c>
      <c r="C229" s="5">
        <v>11.87</v>
      </c>
      <c r="D229" s="5">
        <v>25</v>
      </c>
      <c r="E229" s="6">
        <v>819.02</v>
      </c>
      <c r="F229" s="45" t="s">
        <v>90</v>
      </c>
      <c r="G229" s="45"/>
      <c r="H229" s="45"/>
      <c r="I229" s="45"/>
      <c r="J229" s="45"/>
      <c r="K229" s="45"/>
      <c r="L229" s="45"/>
      <c r="M229" s="8">
        <v>30</v>
      </c>
    </row>
    <row r="230" spans="1:13" ht="11.45" customHeight="1">
      <c r="A230" s="5">
        <v>1.73</v>
      </c>
      <c r="B230" s="5">
        <v>2</v>
      </c>
      <c r="C230" s="5">
        <v>14.19</v>
      </c>
      <c r="D230" s="5">
        <v>82</v>
      </c>
      <c r="E230" s="6">
        <v>1033</v>
      </c>
      <c r="F230" s="45" t="s">
        <v>62</v>
      </c>
      <c r="G230" s="45"/>
      <c r="H230" s="45"/>
      <c r="I230" s="45"/>
      <c r="J230" s="45"/>
      <c r="K230" s="45"/>
      <c r="L230" s="45"/>
      <c r="M230" s="8">
        <v>150</v>
      </c>
    </row>
    <row r="231" spans="1:13" ht="11.45" customHeight="1">
      <c r="A231" s="5">
        <v>10.050000000000001</v>
      </c>
      <c r="B231" s="5">
        <v>9</v>
      </c>
      <c r="C231" s="5">
        <v>7.85</v>
      </c>
      <c r="D231" s="5">
        <v>146.30000000000001</v>
      </c>
      <c r="E231" s="6">
        <v>15.9</v>
      </c>
      <c r="F231" s="45" t="s">
        <v>91</v>
      </c>
      <c r="G231" s="45"/>
      <c r="H231" s="45"/>
      <c r="I231" s="45"/>
      <c r="J231" s="45"/>
      <c r="K231" s="45"/>
      <c r="L231" s="45"/>
      <c r="M231" s="8">
        <v>70</v>
      </c>
    </row>
    <row r="232" spans="1:13" ht="11.45" customHeight="1">
      <c r="A232" s="5">
        <v>2.61</v>
      </c>
      <c r="B232" s="5">
        <v>4</v>
      </c>
      <c r="C232" s="5">
        <v>17.62</v>
      </c>
      <c r="D232" s="5">
        <v>117.6</v>
      </c>
      <c r="E232" s="6">
        <v>312</v>
      </c>
      <c r="F232" s="45" t="s">
        <v>20</v>
      </c>
      <c r="G232" s="45"/>
      <c r="H232" s="45"/>
      <c r="I232" s="45"/>
      <c r="J232" s="45"/>
      <c r="K232" s="45"/>
      <c r="L232" s="45"/>
      <c r="M232" s="8">
        <v>120</v>
      </c>
    </row>
    <row r="233" spans="1:13" ht="11.45" customHeight="1">
      <c r="A233" s="5">
        <v>0.26</v>
      </c>
      <c r="B233" s="5"/>
      <c r="C233" s="5">
        <v>18.27</v>
      </c>
      <c r="D233" s="5">
        <v>76.3</v>
      </c>
      <c r="E233" s="6">
        <v>394</v>
      </c>
      <c r="F233" s="45" t="s">
        <v>17</v>
      </c>
      <c r="G233" s="45"/>
      <c r="H233" s="45"/>
      <c r="I233" s="45"/>
      <c r="J233" s="45"/>
      <c r="K233" s="45"/>
      <c r="L233" s="45"/>
      <c r="M233" s="8">
        <v>150</v>
      </c>
    </row>
    <row r="234" spans="1:13" ht="11.45" customHeight="1">
      <c r="A234" s="5">
        <v>1.7</v>
      </c>
      <c r="B234" s="5">
        <v>1</v>
      </c>
      <c r="C234" s="5">
        <v>9.6999999999999993</v>
      </c>
      <c r="D234" s="5">
        <v>51.8</v>
      </c>
      <c r="E234" s="6">
        <v>1148</v>
      </c>
      <c r="F234" s="45" t="s">
        <v>11</v>
      </c>
      <c r="G234" s="45"/>
      <c r="H234" s="45"/>
      <c r="I234" s="45"/>
      <c r="J234" s="45"/>
      <c r="K234" s="45"/>
      <c r="L234" s="45"/>
      <c r="M234" s="8">
        <v>20</v>
      </c>
    </row>
    <row r="235" spans="1:13" ht="11.45" customHeight="1">
      <c r="A235" s="5">
        <v>2.14</v>
      </c>
      <c r="B235" s="5">
        <v>1</v>
      </c>
      <c r="C235" s="5">
        <v>16.66</v>
      </c>
      <c r="D235" s="5">
        <v>56.8</v>
      </c>
      <c r="E235" s="6">
        <v>897</v>
      </c>
      <c r="F235" s="45" t="s">
        <v>10</v>
      </c>
      <c r="G235" s="45"/>
      <c r="H235" s="45"/>
      <c r="I235" s="45"/>
      <c r="J235" s="45"/>
      <c r="K235" s="45"/>
      <c r="L235" s="45"/>
      <c r="M235" s="8">
        <v>20</v>
      </c>
    </row>
    <row r="236" spans="1:13" ht="11.45" customHeight="1">
      <c r="A236" s="10">
        <f>SUM(A229:A235)</f>
        <v>19.380000000000003</v>
      </c>
      <c r="B236" s="10">
        <f>SUM(B229:B235)</f>
        <v>19</v>
      </c>
      <c r="C236" s="10">
        <f>SUM(C229:C235)</f>
        <v>96.16</v>
      </c>
      <c r="D236" s="11">
        <f>SUM(D229:D235)</f>
        <v>555.79999999999995</v>
      </c>
      <c r="E236" s="7"/>
      <c r="F236" s="47" t="s">
        <v>41</v>
      </c>
      <c r="G236" s="47"/>
      <c r="H236" s="47"/>
      <c r="I236" s="47"/>
      <c r="J236" s="47"/>
      <c r="K236" s="47"/>
      <c r="L236" s="47"/>
      <c r="M236" s="12">
        <f>SUM(M229:M235)</f>
        <v>560</v>
      </c>
    </row>
    <row r="237" spans="1:13" ht="15" customHeight="1">
      <c r="A237" s="48" t="s">
        <v>80</v>
      </c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</row>
    <row r="238" spans="1:13" ht="11.45" customHeight="1">
      <c r="A238" s="5">
        <v>7.47</v>
      </c>
      <c r="B238" s="5">
        <v>6</v>
      </c>
      <c r="C238" s="5">
        <v>30.01</v>
      </c>
      <c r="D238" s="5">
        <v>207</v>
      </c>
      <c r="E238" s="6">
        <v>1003</v>
      </c>
      <c r="F238" s="45" t="s">
        <v>92</v>
      </c>
      <c r="G238" s="45"/>
      <c r="H238" s="45"/>
      <c r="I238" s="45"/>
      <c r="J238" s="45"/>
      <c r="K238" s="45"/>
      <c r="L238" s="45"/>
      <c r="M238" s="8">
        <v>130</v>
      </c>
    </row>
    <row r="239" spans="1:13" ht="11.45" customHeight="1">
      <c r="A239" s="5">
        <v>3.02</v>
      </c>
      <c r="B239" s="5">
        <v>5</v>
      </c>
      <c r="C239" s="5">
        <v>24.74</v>
      </c>
      <c r="D239" s="5">
        <v>157.6</v>
      </c>
      <c r="E239" s="6">
        <v>769.12</v>
      </c>
      <c r="F239" s="46" t="s">
        <v>112</v>
      </c>
      <c r="G239" s="45"/>
      <c r="H239" s="45"/>
      <c r="I239" s="45"/>
      <c r="J239" s="45"/>
      <c r="K239" s="45"/>
      <c r="L239" s="45"/>
      <c r="M239" s="8">
        <v>40</v>
      </c>
    </row>
    <row r="240" spans="1:13" ht="11.45" customHeight="1">
      <c r="A240" s="5">
        <v>4.3499999999999996</v>
      </c>
      <c r="B240" s="5">
        <v>4</v>
      </c>
      <c r="C240" s="5">
        <v>6</v>
      </c>
      <c r="D240" s="5">
        <v>79.5</v>
      </c>
      <c r="E240" s="6">
        <v>386</v>
      </c>
      <c r="F240" s="46" t="s">
        <v>73</v>
      </c>
      <c r="G240" s="45"/>
      <c r="H240" s="45"/>
      <c r="I240" s="45"/>
      <c r="J240" s="45"/>
      <c r="K240" s="45"/>
      <c r="L240" s="45"/>
      <c r="M240" s="8">
        <v>150</v>
      </c>
    </row>
    <row r="241" spans="1:13" ht="11.45" customHeight="1">
      <c r="A241" s="5">
        <v>1.7</v>
      </c>
      <c r="B241" s="5">
        <v>1</v>
      </c>
      <c r="C241" s="5">
        <v>9.6999999999999993</v>
      </c>
      <c r="D241" s="5">
        <v>51.8</v>
      </c>
      <c r="E241" s="6">
        <v>1148</v>
      </c>
      <c r="F241" s="45" t="s">
        <v>11</v>
      </c>
      <c r="G241" s="45"/>
      <c r="H241" s="45"/>
      <c r="I241" s="45"/>
      <c r="J241" s="45"/>
      <c r="K241" s="45"/>
      <c r="L241" s="45"/>
      <c r="M241" s="8">
        <v>20</v>
      </c>
    </row>
    <row r="242" spans="1:13" ht="11.45" customHeight="1">
      <c r="A242" s="21">
        <f>SUM(A238:A241)</f>
        <v>16.54</v>
      </c>
      <c r="B242" s="21">
        <f>SUM(B238:B241)</f>
        <v>16</v>
      </c>
      <c r="C242" s="21">
        <f>SUM(C238:C241)</f>
        <v>70.45</v>
      </c>
      <c r="D242" s="21">
        <f>SUM(D238:D241)</f>
        <v>495.90000000000003</v>
      </c>
      <c r="E242" s="15"/>
      <c r="F242" s="50" t="s">
        <v>42</v>
      </c>
      <c r="G242" s="50"/>
      <c r="H242" s="50"/>
      <c r="I242" s="50"/>
      <c r="J242" s="50"/>
      <c r="K242" s="50"/>
      <c r="L242" s="50"/>
      <c r="M242" s="22">
        <f>SUM(M238:M241)</f>
        <v>340</v>
      </c>
    </row>
    <row r="243" spans="1:13" ht="11.45" customHeight="1">
      <c r="A243" s="23">
        <f>A227+A236+A242</f>
        <v>44.480000000000004</v>
      </c>
      <c r="B243" s="23">
        <f>B227+B236+B242</f>
        <v>44</v>
      </c>
      <c r="C243" s="23">
        <f>C227+C236+C242</f>
        <v>214.11</v>
      </c>
      <c r="D243" s="23">
        <f>D227+D236+D242</f>
        <v>1369.5</v>
      </c>
      <c r="E243" s="24"/>
      <c r="F243" s="51" t="s">
        <v>43</v>
      </c>
      <c r="G243" s="51"/>
      <c r="H243" s="51"/>
      <c r="I243" s="51"/>
      <c r="J243" s="51"/>
      <c r="K243" s="51"/>
      <c r="L243" s="51"/>
      <c r="M243" s="25">
        <f>SUM(M227+M236+M242)</f>
        <v>1270</v>
      </c>
    </row>
    <row r="244" spans="1:13" ht="11.45" customHeight="1">
      <c r="A244" s="34"/>
      <c r="B244" s="34"/>
    </row>
    <row r="245" spans="1:13" ht="11.45" customHeight="1">
      <c r="A245" s="3" t="s">
        <v>12</v>
      </c>
    </row>
    <row r="246" spans="1:13" ht="11.45" customHeight="1">
      <c r="A246" s="44"/>
      <c r="B246" s="44"/>
    </row>
    <row r="247" spans="1:13" ht="11.45" customHeight="1">
      <c r="A247" s="3"/>
      <c r="B247" s="3"/>
    </row>
    <row r="248" spans="1:13" ht="11.45" customHeight="1">
      <c r="A248" s="3"/>
      <c r="B248" s="3"/>
    </row>
    <row r="249" spans="1:13" ht="11.45" customHeight="1">
      <c r="A249" s="3"/>
      <c r="B249" s="3"/>
    </row>
    <row r="251" spans="1:13" ht="11.45" customHeight="1">
      <c r="M251" s="2" t="s">
        <v>0</v>
      </c>
    </row>
    <row r="252" spans="1:13" ht="11.45" customHeight="1">
      <c r="A252" s="3" t="s">
        <v>1</v>
      </c>
      <c r="M252" s="2" t="s">
        <v>21</v>
      </c>
    </row>
    <row r="253" spans="1:13" ht="11.45" customHeight="1">
      <c r="A253" s="3" t="s">
        <v>31</v>
      </c>
      <c r="M253" s="2" t="s">
        <v>114</v>
      </c>
    </row>
    <row r="254" spans="1:13" ht="11.45" customHeight="1">
      <c r="A254" s="44"/>
      <c r="B254" s="44"/>
      <c r="M254" s="2" t="s">
        <v>22</v>
      </c>
    </row>
    <row r="256" spans="1:13" ht="11.45" customHeight="1">
      <c r="A256" s="52" t="s">
        <v>93</v>
      </c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</row>
    <row r="257" spans="1:13" ht="11.45" customHeight="1">
      <c r="A257" s="4" t="s">
        <v>3</v>
      </c>
      <c r="B257" s="4" t="s">
        <v>4</v>
      </c>
      <c r="C257" s="4" t="s">
        <v>5</v>
      </c>
      <c r="D257" s="4" t="s">
        <v>6</v>
      </c>
      <c r="E257" s="4" t="s">
        <v>7</v>
      </c>
      <c r="F257" s="53" t="s">
        <v>8</v>
      </c>
      <c r="G257" s="53"/>
      <c r="H257" s="53"/>
      <c r="I257" s="53"/>
      <c r="J257" s="53"/>
      <c r="K257" s="53"/>
      <c r="L257" s="53"/>
      <c r="M257" s="4" t="s">
        <v>9</v>
      </c>
    </row>
    <row r="258" spans="1:13" ht="14.25" customHeight="1">
      <c r="A258" s="48" t="s">
        <v>81</v>
      </c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</row>
    <row r="259" spans="1:13" ht="11.45" customHeight="1">
      <c r="A259" s="5">
        <v>5.39</v>
      </c>
      <c r="B259" s="5">
        <v>6</v>
      </c>
      <c r="C259" s="5">
        <v>23.84</v>
      </c>
      <c r="D259" s="5">
        <v>182</v>
      </c>
      <c r="E259" s="6">
        <v>262</v>
      </c>
      <c r="F259" s="45" t="s">
        <v>51</v>
      </c>
      <c r="G259" s="45"/>
      <c r="H259" s="45"/>
      <c r="I259" s="45"/>
      <c r="J259" s="45"/>
      <c r="K259" s="45"/>
      <c r="L259" s="45"/>
      <c r="M259" s="8">
        <v>150</v>
      </c>
    </row>
    <row r="260" spans="1:13" ht="11.45" customHeight="1">
      <c r="A260" s="9"/>
      <c r="B260" s="9"/>
      <c r="C260" s="5">
        <v>8.7799999999999994</v>
      </c>
      <c r="D260" s="5">
        <v>47.9</v>
      </c>
      <c r="E260" s="6">
        <v>685</v>
      </c>
      <c r="F260" s="45" t="s">
        <v>23</v>
      </c>
      <c r="G260" s="45"/>
      <c r="H260" s="45"/>
      <c r="I260" s="45"/>
      <c r="J260" s="45"/>
      <c r="K260" s="45"/>
      <c r="L260" s="45"/>
      <c r="M260" s="8">
        <v>160</v>
      </c>
    </row>
    <row r="261" spans="1:13" ht="11.45" customHeight="1">
      <c r="A261" s="9">
        <v>0.04</v>
      </c>
      <c r="B261" s="9"/>
      <c r="C261" s="5">
        <v>6.5</v>
      </c>
      <c r="D261" s="5">
        <v>25</v>
      </c>
      <c r="E261" s="6">
        <v>1142</v>
      </c>
      <c r="F261" s="45" t="s">
        <v>94</v>
      </c>
      <c r="G261" s="45"/>
      <c r="H261" s="45"/>
      <c r="I261" s="45"/>
      <c r="J261" s="45"/>
      <c r="K261" s="45"/>
      <c r="L261" s="45"/>
      <c r="M261" s="8">
        <v>10</v>
      </c>
    </row>
    <row r="262" spans="1:13" ht="11.45" customHeight="1">
      <c r="A262" s="5">
        <v>1.5</v>
      </c>
      <c r="B262" s="5">
        <v>1</v>
      </c>
      <c r="C262" s="5">
        <v>12.5</v>
      </c>
      <c r="D262" s="5">
        <v>78.2</v>
      </c>
      <c r="E262" s="6">
        <v>693</v>
      </c>
      <c r="F262" s="45" t="s">
        <v>14</v>
      </c>
      <c r="G262" s="45"/>
      <c r="H262" s="45"/>
      <c r="I262" s="45"/>
      <c r="J262" s="45"/>
      <c r="K262" s="45"/>
      <c r="L262" s="45"/>
      <c r="M262" s="8">
        <v>30</v>
      </c>
    </row>
    <row r="263" spans="1:13" ht="11.45" customHeight="1">
      <c r="A263" s="10">
        <f>SUM(A259:A262)</f>
        <v>6.93</v>
      </c>
      <c r="B263" s="10">
        <f>SUM(B259:B262)</f>
        <v>7</v>
      </c>
      <c r="C263" s="10">
        <f>SUM(C259:C262)</f>
        <v>51.62</v>
      </c>
      <c r="D263" s="11">
        <f>SUM(D259:D262)</f>
        <v>333.1</v>
      </c>
      <c r="E263" s="7"/>
      <c r="F263" s="47" t="s">
        <v>40</v>
      </c>
      <c r="G263" s="47"/>
      <c r="H263" s="47"/>
      <c r="I263" s="47"/>
      <c r="J263" s="47"/>
      <c r="K263" s="47"/>
      <c r="L263" s="47"/>
      <c r="M263" s="12">
        <f>SUM(M259:M262)</f>
        <v>350</v>
      </c>
    </row>
    <row r="264" spans="1:13" ht="14.25" customHeight="1">
      <c r="A264" s="48" t="s">
        <v>76</v>
      </c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</row>
    <row r="265" spans="1:13" ht="11.45" customHeight="1">
      <c r="A265" s="5">
        <v>0.46</v>
      </c>
      <c r="B265" s="5">
        <v>4</v>
      </c>
      <c r="C265" s="5">
        <v>2.81</v>
      </c>
      <c r="D265" s="5">
        <v>45.3</v>
      </c>
      <c r="E265" s="6">
        <v>1112.01</v>
      </c>
      <c r="F265" s="45" t="s">
        <v>95</v>
      </c>
      <c r="G265" s="45"/>
      <c r="H265" s="45"/>
      <c r="I265" s="45"/>
      <c r="J265" s="45"/>
      <c r="K265" s="45"/>
      <c r="L265" s="45"/>
      <c r="M265" s="8">
        <v>30</v>
      </c>
    </row>
    <row r="266" spans="1:13" ht="11.45" customHeight="1">
      <c r="A266" s="5">
        <v>1.52</v>
      </c>
      <c r="B266" s="5">
        <v>4</v>
      </c>
      <c r="C266" s="5">
        <v>10.37</v>
      </c>
      <c r="D266" s="5">
        <v>82</v>
      </c>
      <c r="E266" s="6">
        <v>1058</v>
      </c>
      <c r="F266" s="45" t="s">
        <v>96</v>
      </c>
      <c r="G266" s="45"/>
      <c r="H266" s="45"/>
      <c r="I266" s="45"/>
      <c r="J266" s="45"/>
      <c r="K266" s="45"/>
      <c r="L266" s="45"/>
      <c r="M266" s="8">
        <v>150</v>
      </c>
    </row>
    <row r="267" spans="1:13" ht="11.45" customHeight="1">
      <c r="A267" s="5">
        <v>12.56</v>
      </c>
      <c r="B267" s="5">
        <v>1</v>
      </c>
      <c r="C267" s="5">
        <v>6.02</v>
      </c>
      <c r="D267" s="5">
        <v>83.1</v>
      </c>
      <c r="E267" s="6">
        <v>1544</v>
      </c>
      <c r="F267" s="45" t="s">
        <v>97</v>
      </c>
      <c r="G267" s="45"/>
      <c r="H267" s="45"/>
      <c r="I267" s="45"/>
      <c r="J267" s="45"/>
      <c r="K267" s="45"/>
      <c r="L267" s="45"/>
      <c r="M267" s="8">
        <v>70</v>
      </c>
    </row>
    <row r="268" spans="1:13" ht="11.45" customHeight="1">
      <c r="A268" s="5">
        <v>3.16</v>
      </c>
      <c r="B268" s="5">
        <v>4</v>
      </c>
      <c r="C268" s="5">
        <v>14.96</v>
      </c>
      <c r="D268" s="5">
        <v>111.6</v>
      </c>
      <c r="E268" s="6">
        <v>999</v>
      </c>
      <c r="F268" s="45" t="s">
        <v>30</v>
      </c>
      <c r="G268" s="45"/>
      <c r="H268" s="45"/>
      <c r="I268" s="45"/>
      <c r="J268" s="45"/>
      <c r="K268" s="45"/>
      <c r="L268" s="45"/>
      <c r="M268" s="8">
        <v>120</v>
      </c>
    </row>
    <row r="269" spans="1:13" ht="11.45" customHeight="1">
      <c r="A269" s="5">
        <v>0.51</v>
      </c>
      <c r="B269" s="5"/>
      <c r="C269" s="5">
        <v>20.72</v>
      </c>
      <c r="D269" s="5">
        <v>96.5</v>
      </c>
      <c r="E269" s="6">
        <v>705</v>
      </c>
      <c r="F269" s="45" t="s">
        <v>18</v>
      </c>
      <c r="G269" s="45"/>
      <c r="H269" s="45"/>
      <c r="I269" s="45"/>
      <c r="J269" s="45"/>
      <c r="K269" s="45"/>
      <c r="L269" s="45"/>
      <c r="M269" s="8">
        <v>150</v>
      </c>
    </row>
    <row r="270" spans="1:13" ht="11.45" customHeight="1">
      <c r="A270" s="5">
        <v>1.7</v>
      </c>
      <c r="B270" s="5">
        <v>1</v>
      </c>
      <c r="C270" s="5">
        <v>9.6999999999999993</v>
      </c>
      <c r="D270" s="5">
        <v>51.8</v>
      </c>
      <c r="E270" s="6">
        <v>1148</v>
      </c>
      <c r="F270" s="45" t="s">
        <v>11</v>
      </c>
      <c r="G270" s="45"/>
      <c r="H270" s="45"/>
      <c r="I270" s="45"/>
      <c r="J270" s="45"/>
      <c r="K270" s="45"/>
      <c r="L270" s="45"/>
      <c r="M270" s="8">
        <v>20</v>
      </c>
    </row>
    <row r="271" spans="1:13" ht="11.45" customHeight="1">
      <c r="A271" s="5">
        <v>2.14</v>
      </c>
      <c r="B271" s="5">
        <v>1</v>
      </c>
      <c r="C271" s="5">
        <v>16.66</v>
      </c>
      <c r="D271" s="5">
        <v>56.8</v>
      </c>
      <c r="E271" s="6">
        <v>897</v>
      </c>
      <c r="F271" s="45" t="s">
        <v>10</v>
      </c>
      <c r="G271" s="45"/>
      <c r="H271" s="45"/>
      <c r="I271" s="45"/>
      <c r="J271" s="45"/>
      <c r="K271" s="45"/>
      <c r="L271" s="45"/>
      <c r="M271" s="8">
        <v>20</v>
      </c>
    </row>
    <row r="272" spans="1:13" ht="11.45" customHeight="1">
      <c r="A272" s="10">
        <f>SUM(A265:A271)</f>
        <v>22.050000000000004</v>
      </c>
      <c r="B272" s="10">
        <f>SUM(B265:B271)</f>
        <v>15</v>
      </c>
      <c r="C272" s="10">
        <f>SUM(C265:C271)</f>
        <v>81.239999999999995</v>
      </c>
      <c r="D272" s="11">
        <f>SUM(D265:D271)</f>
        <v>527.1</v>
      </c>
      <c r="E272" s="7"/>
      <c r="F272" s="47" t="s">
        <v>41</v>
      </c>
      <c r="G272" s="47"/>
      <c r="H272" s="47"/>
      <c r="I272" s="47"/>
      <c r="J272" s="47"/>
      <c r="K272" s="47"/>
      <c r="L272" s="47"/>
      <c r="M272" s="12">
        <f>SUM(M265:M271)</f>
        <v>560</v>
      </c>
    </row>
    <row r="273" spans="1:13" ht="15" customHeight="1">
      <c r="A273" s="48" t="s">
        <v>80</v>
      </c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</row>
    <row r="274" spans="1:13" ht="11.45" customHeight="1">
      <c r="A274" s="5">
        <v>2.94</v>
      </c>
      <c r="B274" s="5">
        <v>7</v>
      </c>
      <c r="C274" s="5">
        <v>23.03</v>
      </c>
      <c r="D274" s="5">
        <v>125.9</v>
      </c>
      <c r="E274" s="6">
        <v>770</v>
      </c>
      <c r="F274" s="45" t="s">
        <v>98</v>
      </c>
      <c r="G274" s="45"/>
      <c r="H274" s="45"/>
      <c r="I274" s="45"/>
      <c r="J274" s="45"/>
      <c r="K274" s="45"/>
      <c r="L274" s="45"/>
      <c r="M274" s="8">
        <v>40</v>
      </c>
    </row>
    <row r="275" spans="1:13" ht="11.45" customHeight="1">
      <c r="A275" s="5">
        <v>2.8</v>
      </c>
      <c r="B275" s="5">
        <v>8</v>
      </c>
      <c r="C275" s="5">
        <v>19.98</v>
      </c>
      <c r="D275" s="5">
        <v>163.5</v>
      </c>
      <c r="E275" s="6">
        <v>216</v>
      </c>
      <c r="F275" s="46" t="s">
        <v>113</v>
      </c>
      <c r="G275" s="45"/>
      <c r="H275" s="45"/>
      <c r="I275" s="45"/>
      <c r="J275" s="45"/>
      <c r="K275" s="45"/>
      <c r="L275" s="45"/>
      <c r="M275" s="8">
        <v>150</v>
      </c>
    </row>
    <row r="276" spans="1:13" ht="11.45" customHeight="1">
      <c r="A276" s="5">
        <v>2.14</v>
      </c>
      <c r="B276" s="5">
        <v>1</v>
      </c>
      <c r="C276" s="5">
        <v>16.66</v>
      </c>
      <c r="D276" s="5">
        <v>56.8</v>
      </c>
      <c r="E276" s="6">
        <v>897</v>
      </c>
      <c r="F276" s="45" t="s">
        <v>10</v>
      </c>
      <c r="G276" s="45"/>
      <c r="H276" s="45"/>
      <c r="I276" s="45"/>
      <c r="J276" s="45"/>
      <c r="K276" s="45"/>
      <c r="L276" s="45"/>
      <c r="M276" s="8">
        <v>20</v>
      </c>
    </row>
    <row r="277" spans="1:13" ht="11.45" customHeight="1">
      <c r="A277" s="9"/>
      <c r="B277" s="9"/>
      <c r="C277" s="5">
        <v>8.23</v>
      </c>
      <c r="D277" s="5">
        <v>44.9</v>
      </c>
      <c r="E277" s="6">
        <v>685</v>
      </c>
      <c r="F277" s="45" t="s">
        <v>23</v>
      </c>
      <c r="G277" s="45"/>
      <c r="H277" s="45"/>
      <c r="I277" s="45"/>
      <c r="J277" s="45"/>
      <c r="K277" s="45"/>
      <c r="L277" s="45"/>
      <c r="M277" s="8">
        <v>150</v>
      </c>
    </row>
    <row r="278" spans="1:13" ht="11.45" customHeight="1">
      <c r="A278" s="5">
        <v>0.4</v>
      </c>
      <c r="B278" s="5"/>
      <c r="C278" s="5">
        <v>9.8000000000000007</v>
      </c>
      <c r="D278" s="5">
        <v>47</v>
      </c>
      <c r="E278" s="6">
        <v>976.04</v>
      </c>
      <c r="F278" s="45" t="s">
        <v>65</v>
      </c>
      <c r="G278" s="45"/>
      <c r="H278" s="45"/>
      <c r="I278" s="45"/>
      <c r="J278" s="45"/>
      <c r="K278" s="45"/>
      <c r="L278" s="45"/>
      <c r="M278" s="8">
        <v>100</v>
      </c>
    </row>
    <row r="279" spans="1:13" ht="11.45" customHeight="1">
      <c r="A279" s="21">
        <f>SUM(A274:A278)</f>
        <v>8.2800000000000011</v>
      </c>
      <c r="B279" s="21">
        <f>SUM(B274:B278)</f>
        <v>16</v>
      </c>
      <c r="C279" s="21">
        <f>SUM(C274:C278)</f>
        <v>77.7</v>
      </c>
      <c r="D279" s="21">
        <f>SUM(D274:D278)</f>
        <v>438.09999999999997</v>
      </c>
      <c r="E279" s="15"/>
      <c r="F279" s="50" t="s">
        <v>42</v>
      </c>
      <c r="G279" s="50"/>
      <c r="H279" s="50"/>
      <c r="I279" s="50"/>
      <c r="J279" s="50"/>
      <c r="K279" s="50"/>
      <c r="L279" s="50"/>
      <c r="M279" s="22">
        <f>SUM(M274:M278)</f>
        <v>460</v>
      </c>
    </row>
    <row r="280" spans="1:13" ht="11.45" customHeight="1">
      <c r="A280" s="23">
        <f>A263+A272+A279</f>
        <v>37.260000000000005</v>
      </c>
      <c r="B280" s="23">
        <f>B263+B272+B279</f>
        <v>38</v>
      </c>
      <c r="C280" s="23">
        <f>C263+C272+C279</f>
        <v>210.56</v>
      </c>
      <c r="D280" s="23">
        <f>D263+D272+D279</f>
        <v>1298.3</v>
      </c>
      <c r="E280" s="24"/>
      <c r="F280" s="51" t="s">
        <v>43</v>
      </c>
      <c r="G280" s="51"/>
      <c r="H280" s="51"/>
      <c r="I280" s="51"/>
      <c r="J280" s="51"/>
      <c r="K280" s="51"/>
      <c r="L280" s="51"/>
      <c r="M280" s="25">
        <f>SUM(M263+M272+M279)</f>
        <v>1370</v>
      </c>
    </row>
    <row r="281" spans="1:13" ht="11.45" customHeight="1">
      <c r="A281" s="34"/>
      <c r="B281" s="34"/>
    </row>
    <row r="282" spans="1:13" ht="11.45" customHeight="1">
      <c r="A282" s="3" t="s">
        <v>12</v>
      </c>
    </row>
    <row r="283" spans="1:13" ht="11.45" customHeight="1">
      <c r="A283" s="44"/>
      <c r="B283" s="44"/>
    </row>
    <row r="284" spans="1:13" ht="11.45" customHeight="1">
      <c r="A284" s="3"/>
      <c r="B284" s="3"/>
    </row>
    <row r="285" spans="1:13" ht="11.45" customHeight="1">
      <c r="A285" s="3"/>
      <c r="B285" s="3"/>
    </row>
    <row r="286" spans="1:13" ht="11.45" customHeight="1">
      <c r="A286" s="3"/>
      <c r="B286" s="3"/>
    </row>
    <row r="288" spans="1:13" ht="11.45" customHeight="1">
      <c r="M288" s="2" t="s">
        <v>0</v>
      </c>
    </row>
    <row r="289" spans="1:13" ht="11.45" customHeight="1">
      <c r="A289" s="3" t="s">
        <v>1</v>
      </c>
      <c r="M289" s="2" t="s">
        <v>21</v>
      </c>
    </row>
    <row r="290" spans="1:13" ht="11.45" customHeight="1">
      <c r="A290" s="3" t="s">
        <v>31</v>
      </c>
      <c r="M290" s="2" t="s">
        <v>114</v>
      </c>
    </row>
    <row r="291" spans="1:13" ht="11.45" customHeight="1">
      <c r="A291" s="44"/>
      <c r="B291" s="44"/>
      <c r="M291" s="2" t="s">
        <v>22</v>
      </c>
    </row>
    <row r="293" spans="1:13" ht="11.45" customHeight="1">
      <c r="A293" s="52" t="s">
        <v>99</v>
      </c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</row>
    <row r="294" spans="1:13" ht="11.45" customHeight="1">
      <c r="A294" s="4" t="s">
        <v>3</v>
      </c>
      <c r="B294" s="4" t="s">
        <v>4</v>
      </c>
      <c r="C294" s="4" t="s">
        <v>5</v>
      </c>
      <c r="D294" s="4" t="s">
        <v>6</v>
      </c>
      <c r="E294" s="4" t="s">
        <v>7</v>
      </c>
      <c r="F294" s="53" t="s">
        <v>8</v>
      </c>
      <c r="G294" s="53"/>
      <c r="H294" s="53"/>
      <c r="I294" s="53"/>
      <c r="J294" s="53"/>
      <c r="K294" s="53"/>
      <c r="L294" s="53"/>
      <c r="M294" s="4" t="s">
        <v>9</v>
      </c>
    </row>
    <row r="295" spans="1:13" ht="13.5" customHeight="1">
      <c r="A295" s="48" t="s">
        <v>81</v>
      </c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</row>
    <row r="296" spans="1:13" ht="11.45" customHeight="1">
      <c r="A296" s="5">
        <v>5.4</v>
      </c>
      <c r="B296" s="5">
        <v>6</v>
      </c>
      <c r="C296" s="5">
        <v>25.2</v>
      </c>
      <c r="D296" s="5">
        <v>180</v>
      </c>
      <c r="E296" s="6">
        <v>823</v>
      </c>
      <c r="F296" s="45" t="s">
        <v>100</v>
      </c>
      <c r="G296" s="45"/>
      <c r="H296" s="45"/>
      <c r="I296" s="45"/>
      <c r="J296" s="45"/>
      <c r="K296" s="45"/>
      <c r="L296" s="45"/>
      <c r="M296" s="8">
        <v>150</v>
      </c>
    </row>
    <row r="297" spans="1:13" ht="11.45" customHeight="1">
      <c r="A297" s="9"/>
      <c r="B297" s="9"/>
      <c r="C297" s="5">
        <v>8.7799999999999994</v>
      </c>
      <c r="D297" s="5">
        <v>47.9</v>
      </c>
      <c r="E297" s="6">
        <v>685</v>
      </c>
      <c r="F297" s="45" t="s">
        <v>23</v>
      </c>
      <c r="G297" s="45"/>
      <c r="H297" s="45"/>
      <c r="I297" s="45"/>
      <c r="J297" s="45"/>
      <c r="K297" s="45"/>
      <c r="L297" s="45"/>
      <c r="M297" s="8">
        <v>160</v>
      </c>
    </row>
    <row r="298" spans="1:13" ht="11.45" customHeight="1">
      <c r="A298" s="5">
        <v>2.69</v>
      </c>
      <c r="B298" s="5">
        <v>3</v>
      </c>
      <c r="C298" s="5"/>
      <c r="D298" s="5">
        <v>36.299999999999997</v>
      </c>
      <c r="E298" s="6">
        <v>97</v>
      </c>
      <c r="F298" s="45" t="s">
        <v>13</v>
      </c>
      <c r="G298" s="45"/>
      <c r="H298" s="45"/>
      <c r="I298" s="45"/>
      <c r="J298" s="45"/>
      <c r="K298" s="45"/>
      <c r="L298" s="45"/>
      <c r="M298" s="8">
        <v>10</v>
      </c>
    </row>
    <row r="299" spans="1:13" ht="11.45" customHeight="1">
      <c r="A299" s="5">
        <v>1.5</v>
      </c>
      <c r="B299" s="5">
        <v>1</v>
      </c>
      <c r="C299" s="5">
        <v>12.5</v>
      </c>
      <c r="D299" s="5">
        <v>78.2</v>
      </c>
      <c r="E299" s="6">
        <v>693</v>
      </c>
      <c r="F299" s="45" t="s">
        <v>14</v>
      </c>
      <c r="G299" s="45"/>
      <c r="H299" s="45"/>
      <c r="I299" s="45"/>
      <c r="J299" s="45"/>
      <c r="K299" s="45"/>
      <c r="L299" s="45"/>
      <c r="M299" s="8">
        <v>30</v>
      </c>
    </row>
    <row r="300" spans="1:13" ht="11.45" customHeight="1">
      <c r="A300" s="10">
        <f>SUM(A296:A299)</f>
        <v>9.59</v>
      </c>
      <c r="B300" s="10">
        <f>SUM(B296:B299)</f>
        <v>10</v>
      </c>
      <c r="C300" s="10">
        <f>SUM(C296:C299)</f>
        <v>46.48</v>
      </c>
      <c r="D300" s="11">
        <f>SUM(D296:D299)</f>
        <v>342.4</v>
      </c>
      <c r="E300" s="7"/>
      <c r="F300" s="47" t="s">
        <v>40</v>
      </c>
      <c r="G300" s="47"/>
      <c r="H300" s="47"/>
      <c r="I300" s="47"/>
      <c r="J300" s="47"/>
      <c r="K300" s="47"/>
      <c r="L300" s="47"/>
      <c r="M300" s="12">
        <f>SUM(M296:M299)</f>
        <v>350</v>
      </c>
    </row>
    <row r="301" spans="1:13" ht="14.25" customHeight="1">
      <c r="A301" s="48" t="s">
        <v>76</v>
      </c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</row>
    <row r="302" spans="1:13" ht="11.45" customHeight="1">
      <c r="A302" s="5">
        <v>0.39</v>
      </c>
      <c r="B302" s="5">
        <v>1</v>
      </c>
      <c r="C302" s="5">
        <v>8.9499999999999993</v>
      </c>
      <c r="D302" s="5">
        <v>45</v>
      </c>
      <c r="E302" s="6">
        <v>1027</v>
      </c>
      <c r="F302" s="45" t="s">
        <v>101</v>
      </c>
      <c r="G302" s="45"/>
      <c r="H302" s="45"/>
      <c r="I302" s="45"/>
      <c r="J302" s="45"/>
      <c r="K302" s="45"/>
      <c r="L302" s="45"/>
      <c r="M302" s="8">
        <v>30</v>
      </c>
    </row>
    <row r="303" spans="1:13" ht="11.45" customHeight="1">
      <c r="A303" s="5">
        <v>3.29</v>
      </c>
      <c r="B303" s="5">
        <v>4</v>
      </c>
      <c r="C303" s="5">
        <v>9.18</v>
      </c>
      <c r="D303" s="5">
        <v>82.5</v>
      </c>
      <c r="E303" s="6">
        <v>113</v>
      </c>
      <c r="F303" s="45" t="s">
        <v>102</v>
      </c>
      <c r="G303" s="45"/>
      <c r="H303" s="45"/>
      <c r="I303" s="45"/>
      <c r="J303" s="45"/>
      <c r="K303" s="45"/>
      <c r="L303" s="45"/>
      <c r="M303" s="8">
        <v>150</v>
      </c>
    </row>
    <row r="304" spans="1:13" ht="11.45" customHeight="1">
      <c r="A304" s="5">
        <v>14.65</v>
      </c>
      <c r="B304" s="5">
        <v>5</v>
      </c>
      <c r="C304" s="5">
        <v>8.57</v>
      </c>
      <c r="D304" s="5">
        <v>142.6</v>
      </c>
      <c r="E304" s="6">
        <v>255</v>
      </c>
      <c r="F304" s="45" t="s">
        <v>103</v>
      </c>
      <c r="G304" s="45"/>
      <c r="H304" s="45"/>
      <c r="I304" s="45"/>
      <c r="J304" s="45"/>
      <c r="K304" s="45"/>
      <c r="L304" s="45"/>
      <c r="M304" s="8">
        <v>70</v>
      </c>
    </row>
    <row r="305" spans="1:13" ht="11.45" customHeight="1">
      <c r="A305" s="5">
        <v>2.83</v>
      </c>
      <c r="B305" s="5">
        <v>7</v>
      </c>
      <c r="C305" s="5">
        <v>27.24</v>
      </c>
      <c r="D305" s="5">
        <v>180.8</v>
      </c>
      <c r="E305" s="6">
        <v>292</v>
      </c>
      <c r="F305" s="45" t="s">
        <v>56</v>
      </c>
      <c r="G305" s="45"/>
      <c r="H305" s="45"/>
      <c r="I305" s="45"/>
      <c r="J305" s="45"/>
      <c r="K305" s="45"/>
      <c r="L305" s="45"/>
      <c r="M305" s="8">
        <v>120</v>
      </c>
    </row>
    <row r="306" spans="1:13" ht="11.45" customHeight="1">
      <c r="A306" s="5"/>
      <c r="B306" s="5"/>
      <c r="C306" s="5">
        <v>15.89</v>
      </c>
      <c r="D306" s="5">
        <v>63.7</v>
      </c>
      <c r="E306" s="6">
        <v>699.01</v>
      </c>
      <c r="F306" s="45" t="s">
        <v>104</v>
      </c>
      <c r="G306" s="45"/>
      <c r="H306" s="45"/>
      <c r="I306" s="45"/>
      <c r="J306" s="45"/>
      <c r="K306" s="45"/>
      <c r="L306" s="45"/>
      <c r="M306" s="8">
        <v>150</v>
      </c>
    </row>
    <row r="307" spans="1:13" ht="11.45" customHeight="1">
      <c r="A307" s="5">
        <v>1.7</v>
      </c>
      <c r="B307" s="5">
        <v>1</v>
      </c>
      <c r="C307" s="5">
        <v>9.6999999999999993</v>
      </c>
      <c r="D307" s="5">
        <v>51.8</v>
      </c>
      <c r="E307" s="6">
        <v>1148</v>
      </c>
      <c r="F307" s="45" t="s">
        <v>11</v>
      </c>
      <c r="G307" s="45"/>
      <c r="H307" s="45"/>
      <c r="I307" s="45"/>
      <c r="J307" s="45"/>
      <c r="K307" s="45"/>
      <c r="L307" s="45"/>
      <c r="M307" s="8">
        <v>20</v>
      </c>
    </row>
    <row r="308" spans="1:13" ht="11.45" customHeight="1">
      <c r="A308" s="5">
        <v>2.14</v>
      </c>
      <c r="B308" s="5">
        <v>1</v>
      </c>
      <c r="C308" s="5">
        <v>16.66</v>
      </c>
      <c r="D308" s="5">
        <v>56.8</v>
      </c>
      <c r="E308" s="6">
        <v>897</v>
      </c>
      <c r="F308" s="45" t="s">
        <v>10</v>
      </c>
      <c r="G308" s="45"/>
      <c r="H308" s="45"/>
      <c r="I308" s="45"/>
      <c r="J308" s="45"/>
      <c r="K308" s="45"/>
      <c r="L308" s="45"/>
      <c r="M308" s="8">
        <v>20</v>
      </c>
    </row>
    <row r="309" spans="1:13" ht="11.45" customHeight="1">
      <c r="A309" s="10">
        <f>SUM(A302:A308)</f>
        <v>25.000000000000004</v>
      </c>
      <c r="B309" s="10">
        <f>SUM(B302:B308)</f>
        <v>19</v>
      </c>
      <c r="C309" s="10">
        <f>SUM(C302:C308)</f>
        <v>96.19</v>
      </c>
      <c r="D309" s="11">
        <f>SUM(D302:D308)</f>
        <v>623.19999999999993</v>
      </c>
      <c r="E309" s="7"/>
      <c r="F309" s="47" t="s">
        <v>41</v>
      </c>
      <c r="G309" s="47"/>
      <c r="H309" s="47"/>
      <c r="I309" s="47"/>
      <c r="J309" s="47"/>
      <c r="K309" s="47"/>
      <c r="L309" s="47"/>
      <c r="M309" s="12">
        <f>SUM(M302:M308)</f>
        <v>560</v>
      </c>
    </row>
    <row r="310" spans="1:13" ht="15" customHeight="1">
      <c r="A310" s="48" t="s">
        <v>80</v>
      </c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</row>
    <row r="311" spans="1:13" ht="11.45" customHeight="1">
      <c r="A311" s="5">
        <v>19.47</v>
      </c>
      <c r="B311" s="5">
        <v>12</v>
      </c>
      <c r="C311" s="5">
        <v>20.82</v>
      </c>
      <c r="D311" s="5">
        <v>274.5</v>
      </c>
      <c r="E311" s="6">
        <v>1073</v>
      </c>
      <c r="F311" s="45" t="s">
        <v>105</v>
      </c>
      <c r="G311" s="45"/>
      <c r="H311" s="45"/>
      <c r="I311" s="45"/>
      <c r="J311" s="45"/>
      <c r="K311" s="45"/>
      <c r="L311" s="45"/>
      <c r="M311" s="8">
        <v>130</v>
      </c>
    </row>
    <row r="312" spans="1:13" ht="11.45" customHeight="1">
      <c r="A312" s="5">
        <v>2.14</v>
      </c>
      <c r="B312" s="5">
        <v>1</v>
      </c>
      <c r="C312" s="5">
        <v>16.66</v>
      </c>
      <c r="D312" s="5">
        <v>56.8</v>
      </c>
      <c r="E312" s="6">
        <v>897</v>
      </c>
      <c r="F312" s="45" t="s">
        <v>10</v>
      </c>
      <c r="G312" s="45"/>
      <c r="H312" s="45"/>
      <c r="I312" s="45"/>
      <c r="J312" s="45"/>
      <c r="K312" s="45"/>
      <c r="L312" s="45"/>
      <c r="M312" s="8">
        <v>20</v>
      </c>
    </row>
    <row r="313" spans="1:13" ht="11.45" customHeight="1">
      <c r="A313" s="5">
        <v>1.02</v>
      </c>
      <c r="B313" s="9">
        <v>1</v>
      </c>
      <c r="C313" s="5">
        <v>12</v>
      </c>
      <c r="D313" s="5">
        <v>66</v>
      </c>
      <c r="E313" s="6">
        <v>413</v>
      </c>
      <c r="F313" s="45" t="s">
        <v>32</v>
      </c>
      <c r="G313" s="45"/>
      <c r="H313" s="45"/>
      <c r="I313" s="45"/>
      <c r="J313" s="45"/>
      <c r="K313" s="45"/>
      <c r="L313" s="45"/>
      <c r="M313" s="8">
        <v>150</v>
      </c>
    </row>
    <row r="314" spans="1:13" ht="11.45" customHeight="1">
      <c r="A314" s="5">
        <v>0.04</v>
      </c>
      <c r="B314" s="5"/>
      <c r="C314" s="5">
        <v>10.02</v>
      </c>
      <c r="D314" s="5">
        <v>39.200000000000003</v>
      </c>
      <c r="E314" s="6">
        <v>903</v>
      </c>
      <c r="F314" s="45" t="s">
        <v>48</v>
      </c>
      <c r="G314" s="45"/>
      <c r="H314" s="45"/>
      <c r="I314" s="45"/>
      <c r="J314" s="45"/>
      <c r="K314" s="45"/>
      <c r="L314" s="45"/>
      <c r="M314" s="8">
        <v>30</v>
      </c>
    </row>
    <row r="315" spans="1:13" ht="11.45" customHeight="1">
      <c r="A315" s="21">
        <f>SUM(A311:A314)</f>
        <v>22.669999999999998</v>
      </c>
      <c r="B315" s="21">
        <f>SUM(B311:B314)</f>
        <v>14</v>
      </c>
      <c r="C315" s="21">
        <f>SUM(C311:C314)</f>
        <v>59.5</v>
      </c>
      <c r="D315" s="21">
        <f>SUM(D311:D314)</f>
        <v>436.5</v>
      </c>
      <c r="E315" s="15"/>
      <c r="F315" s="50" t="s">
        <v>42</v>
      </c>
      <c r="G315" s="50"/>
      <c r="H315" s="50"/>
      <c r="I315" s="50"/>
      <c r="J315" s="50"/>
      <c r="K315" s="50"/>
      <c r="L315" s="50"/>
      <c r="M315" s="12">
        <f>SUM(M311:M314)</f>
        <v>330</v>
      </c>
    </row>
    <row r="316" spans="1:13" ht="11.45" customHeight="1">
      <c r="A316" s="23">
        <f>A300+A309+A315</f>
        <v>57.260000000000005</v>
      </c>
      <c r="B316" s="23">
        <f>B300+B309+B315</f>
        <v>43</v>
      </c>
      <c r="C316" s="23">
        <f>C300+C309+C315</f>
        <v>202.17</v>
      </c>
      <c r="D316" s="23">
        <f>D300+D309+D315</f>
        <v>1402.1</v>
      </c>
      <c r="E316" s="24"/>
      <c r="F316" s="51" t="s">
        <v>43</v>
      </c>
      <c r="G316" s="51"/>
      <c r="H316" s="51"/>
      <c r="I316" s="51"/>
      <c r="J316" s="51"/>
      <c r="K316" s="51"/>
      <c r="L316" s="51"/>
      <c r="M316" s="25">
        <f>SUM(M300+M309+M315)</f>
        <v>1240</v>
      </c>
    </row>
    <row r="317" spans="1:13" ht="11.45" customHeight="1">
      <c r="A317" s="34"/>
      <c r="B317" s="34"/>
    </row>
    <row r="318" spans="1:13" ht="11.45" customHeight="1">
      <c r="A318" s="3" t="s">
        <v>12</v>
      </c>
    </row>
    <row r="319" spans="1:13" ht="11.45" customHeight="1">
      <c r="A319" s="44"/>
      <c r="B319" s="44"/>
    </row>
    <row r="320" spans="1:13" ht="11.45" customHeight="1">
      <c r="A320" s="3"/>
      <c r="B320" s="3"/>
    </row>
    <row r="321" spans="1:13" ht="11.45" customHeight="1">
      <c r="A321" s="3"/>
      <c r="B321" s="3"/>
    </row>
    <row r="322" spans="1:13" ht="11.45" customHeight="1">
      <c r="A322" s="3"/>
      <c r="B322" s="3"/>
    </row>
    <row r="323" spans="1:13" ht="11.45" customHeight="1">
      <c r="A323" s="3"/>
      <c r="B323" s="3"/>
    </row>
    <row r="325" spans="1:13" ht="11.45" customHeight="1">
      <c r="M325" s="2" t="s">
        <v>0</v>
      </c>
    </row>
    <row r="326" spans="1:13" ht="11.45" customHeight="1">
      <c r="A326" s="3" t="s">
        <v>1</v>
      </c>
      <c r="M326" s="2" t="s">
        <v>21</v>
      </c>
    </row>
    <row r="327" spans="1:13" ht="11.45" customHeight="1">
      <c r="A327" s="3" t="s">
        <v>31</v>
      </c>
      <c r="M327" s="2" t="s">
        <v>114</v>
      </c>
    </row>
    <row r="328" spans="1:13" ht="11.45" customHeight="1">
      <c r="A328" s="44"/>
      <c r="B328" s="44"/>
      <c r="M328" s="2" t="s">
        <v>22</v>
      </c>
    </row>
    <row r="330" spans="1:13" ht="11.45" customHeight="1">
      <c r="A330" s="52" t="s">
        <v>106</v>
      </c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</row>
    <row r="331" spans="1:13" ht="11.45" customHeight="1">
      <c r="A331" s="4" t="s">
        <v>3</v>
      </c>
      <c r="B331" s="4" t="s">
        <v>4</v>
      </c>
      <c r="C331" s="4" t="s">
        <v>5</v>
      </c>
      <c r="D331" s="4" t="s">
        <v>6</v>
      </c>
      <c r="E331" s="4" t="s">
        <v>7</v>
      </c>
      <c r="F331" s="53" t="s">
        <v>8</v>
      </c>
      <c r="G331" s="53"/>
      <c r="H331" s="53"/>
      <c r="I331" s="53"/>
      <c r="J331" s="53"/>
      <c r="K331" s="53"/>
      <c r="L331" s="53"/>
      <c r="M331" s="4" t="s">
        <v>9</v>
      </c>
    </row>
    <row r="332" spans="1:13" ht="12.75" customHeight="1">
      <c r="A332" s="48" t="s">
        <v>81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</row>
    <row r="333" spans="1:13" ht="11.45" customHeight="1">
      <c r="A333" s="5">
        <v>4.51</v>
      </c>
      <c r="B333" s="5">
        <v>6</v>
      </c>
      <c r="C333" s="5">
        <v>18.920000000000002</v>
      </c>
      <c r="D333" s="5">
        <v>150.19999999999999</v>
      </c>
      <c r="E333" s="6">
        <v>851</v>
      </c>
      <c r="F333" s="45" t="s">
        <v>107</v>
      </c>
      <c r="G333" s="45"/>
      <c r="H333" s="45"/>
      <c r="I333" s="45"/>
      <c r="J333" s="45"/>
      <c r="K333" s="45"/>
      <c r="L333" s="45"/>
      <c r="M333" s="8">
        <v>150</v>
      </c>
    </row>
    <row r="334" spans="1:13" ht="11.45" customHeight="1">
      <c r="A334" s="9"/>
      <c r="B334" s="9"/>
      <c r="C334" s="5">
        <v>8.7799999999999994</v>
      </c>
      <c r="D334" s="5">
        <v>47.9</v>
      </c>
      <c r="E334" s="6">
        <v>685</v>
      </c>
      <c r="F334" s="45" t="s">
        <v>23</v>
      </c>
      <c r="G334" s="45"/>
      <c r="H334" s="45"/>
      <c r="I334" s="45"/>
      <c r="J334" s="45"/>
      <c r="K334" s="45"/>
      <c r="L334" s="45"/>
      <c r="M334" s="8">
        <v>160</v>
      </c>
    </row>
    <row r="335" spans="1:13" ht="11.45" customHeight="1">
      <c r="A335" s="5">
        <v>0.08</v>
      </c>
      <c r="B335" s="5">
        <v>7</v>
      </c>
      <c r="C335" s="5">
        <v>0.13</v>
      </c>
      <c r="D335" s="5">
        <v>66.099999999999994</v>
      </c>
      <c r="E335" s="6">
        <v>1259.01</v>
      </c>
      <c r="F335" s="45" t="s">
        <v>28</v>
      </c>
      <c r="G335" s="45"/>
      <c r="H335" s="45"/>
      <c r="I335" s="45"/>
      <c r="J335" s="45"/>
      <c r="K335" s="45"/>
      <c r="L335" s="45"/>
      <c r="M335" s="8">
        <v>10</v>
      </c>
    </row>
    <row r="336" spans="1:13" ht="11.45" customHeight="1">
      <c r="A336" s="5">
        <v>1.5</v>
      </c>
      <c r="B336" s="5">
        <v>1</v>
      </c>
      <c r="C336" s="5">
        <v>12.5</v>
      </c>
      <c r="D336" s="5">
        <v>78.2</v>
      </c>
      <c r="E336" s="6">
        <v>693</v>
      </c>
      <c r="F336" s="45" t="s">
        <v>14</v>
      </c>
      <c r="G336" s="45"/>
      <c r="H336" s="45"/>
      <c r="I336" s="45"/>
      <c r="J336" s="45"/>
      <c r="K336" s="45"/>
      <c r="L336" s="45"/>
      <c r="M336" s="8">
        <v>30</v>
      </c>
    </row>
    <row r="337" spans="1:13" ht="11.45" customHeight="1">
      <c r="A337" s="10">
        <f>SUM(A333:A336)</f>
        <v>6.09</v>
      </c>
      <c r="B337" s="10">
        <f>SUM(B333:B336)</f>
        <v>14</v>
      </c>
      <c r="C337" s="10">
        <f>SUM(C333:C336)</f>
        <v>40.33</v>
      </c>
      <c r="D337" s="11">
        <f>SUM(D333:D336)</f>
        <v>342.4</v>
      </c>
      <c r="E337" s="7"/>
      <c r="F337" s="47" t="s">
        <v>40</v>
      </c>
      <c r="G337" s="47"/>
      <c r="H337" s="47"/>
      <c r="I337" s="47"/>
      <c r="J337" s="47"/>
      <c r="K337" s="47"/>
      <c r="L337" s="47"/>
      <c r="M337" s="12">
        <f>SUM(M333:M336)</f>
        <v>350</v>
      </c>
    </row>
    <row r="338" spans="1:13" ht="13.5" customHeight="1">
      <c r="A338" s="48" t="s">
        <v>76</v>
      </c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</row>
    <row r="339" spans="1:13" ht="11.45" customHeight="1">
      <c r="A339" s="5">
        <v>1.62</v>
      </c>
      <c r="B339" s="5">
        <v>4</v>
      </c>
      <c r="C339" s="5">
        <v>10.68</v>
      </c>
      <c r="D339" s="5">
        <v>83.5</v>
      </c>
      <c r="E339" s="6">
        <v>1030</v>
      </c>
      <c r="F339" s="45" t="s">
        <v>108</v>
      </c>
      <c r="G339" s="45"/>
      <c r="H339" s="45"/>
      <c r="I339" s="45"/>
      <c r="J339" s="45"/>
      <c r="K339" s="45"/>
      <c r="L339" s="45"/>
      <c r="M339" s="8">
        <v>150</v>
      </c>
    </row>
    <row r="340" spans="1:13" ht="11.45" customHeight="1">
      <c r="A340" s="5">
        <v>8.17</v>
      </c>
      <c r="B340" s="5">
        <v>5</v>
      </c>
      <c r="C340" s="5">
        <v>7.0000000000000007E-2</v>
      </c>
      <c r="D340" s="5">
        <v>149.4</v>
      </c>
      <c r="E340" s="6">
        <v>866</v>
      </c>
      <c r="F340" s="45" t="s">
        <v>55</v>
      </c>
      <c r="G340" s="45"/>
      <c r="H340" s="45"/>
      <c r="I340" s="45"/>
      <c r="J340" s="45"/>
      <c r="K340" s="45"/>
      <c r="L340" s="45"/>
      <c r="M340" s="8">
        <v>70</v>
      </c>
    </row>
    <row r="341" spans="1:13" ht="11.45" customHeight="1">
      <c r="A341" s="5">
        <v>5.0730000000000004</v>
      </c>
      <c r="B341" s="5">
        <v>3</v>
      </c>
      <c r="C341" s="5">
        <v>30.3</v>
      </c>
      <c r="D341" s="5">
        <v>174.8</v>
      </c>
      <c r="E341" s="6">
        <v>332</v>
      </c>
      <c r="F341" s="45" t="s">
        <v>109</v>
      </c>
      <c r="G341" s="45"/>
      <c r="H341" s="45"/>
      <c r="I341" s="45"/>
      <c r="J341" s="45"/>
      <c r="K341" s="45"/>
      <c r="L341" s="45"/>
      <c r="M341" s="8">
        <v>120</v>
      </c>
    </row>
    <row r="342" spans="1:13" ht="11.45" customHeight="1">
      <c r="A342" s="5">
        <v>0.26</v>
      </c>
      <c r="B342" s="5"/>
      <c r="C342" s="5">
        <v>18.27</v>
      </c>
      <c r="D342" s="5">
        <v>76.3</v>
      </c>
      <c r="E342" s="6">
        <v>394</v>
      </c>
      <c r="F342" s="45" t="s">
        <v>17</v>
      </c>
      <c r="G342" s="45"/>
      <c r="H342" s="45"/>
      <c r="I342" s="45"/>
      <c r="J342" s="45"/>
      <c r="K342" s="45"/>
      <c r="L342" s="45"/>
      <c r="M342" s="8">
        <v>150</v>
      </c>
    </row>
    <row r="343" spans="1:13" ht="11.45" customHeight="1">
      <c r="A343" s="5">
        <v>1.7</v>
      </c>
      <c r="B343" s="5">
        <v>1</v>
      </c>
      <c r="C343" s="5">
        <v>9.6999999999999993</v>
      </c>
      <c r="D343" s="5">
        <v>51.8</v>
      </c>
      <c r="E343" s="6">
        <v>1148</v>
      </c>
      <c r="F343" s="45" t="s">
        <v>11</v>
      </c>
      <c r="G343" s="45"/>
      <c r="H343" s="45"/>
      <c r="I343" s="45"/>
      <c r="J343" s="45"/>
      <c r="K343" s="45"/>
      <c r="L343" s="45"/>
      <c r="M343" s="8">
        <v>20</v>
      </c>
    </row>
    <row r="344" spans="1:13" ht="11.45" customHeight="1">
      <c r="A344" s="5">
        <v>2.14</v>
      </c>
      <c r="B344" s="5">
        <v>1</v>
      </c>
      <c r="C344" s="5">
        <v>16.66</v>
      </c>
      <c r="D344" s="5">
        <v>56.8</v>
      </c>
      <c r="E344" s="6">
        <v>897</v>
      </c>
      <c r="F344" s="45" t="s">
        <v>10</v>
      </c>
      <c r="G344" s="45"/>
      <c r="H344" s="45"/>
      <c r="I344" s="45"/>
      <c r="J344" s="45"/>
      <c r="K344" s="45"/>
      <c r="L344" s="45"/>
      <c r="M344" s="8">
        <v>20</v>
      </c>
    </row>
    <row r="345" spans="1:13" ht="11.45" customHeight="1">
      <c r="A345" s="10">
        <f>SUM(A339:A344)</f>
        <v>18.963000000000001</v>
      </c>
      <c r="B345" s="10">
        <f>SUM(B339:B344)</f>
        <v>14</v>
      </c>
      <c r="C345" s="10">
        <f>SUM(C339:C344)</f>
        <v>85.679999999999993</v>
      </c>
      <c r="D345" s="11">
        <f>SUM(D339:D344)</f>
        <v>592.6</v>
      </c>
      <c r="E345" s="7"/>
      <c r="F345" s="47" t="s">
        <v>41</v>
      </c>
      <c r="G345" s="47"/>
      <c r="H345" s="47"/>
      <c r="I345" s="47"/>
      <c r="J345" s="47"/>
      <c r="K345" s="47"/>
      <c r="L345" s="47"/>
      <c r="M345" s="12">
        <f>SUM(M339:M344)</f>
        <v>530</v>
      </c>
    </row>
    <row r="346" spans="1:13" ht="15" customHeight="1">
      <c r="A346" s="48" t="s">
        <v>80</v>
      </c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</row>
    <row r="347" spans="1:13" ht="11.45" customHeight="1">
      <c r="A347" s="5">
        <v>9.9</v>
      </c>
      <c r="B347" s="5">
        <v>11</v>
      </c>
      <c r="C347" s="5">
        <v>21.8</v>
      </c>
      <c r="D347" s="5">
        <v>232.2</v>
      </c>
      <c r="E347" s="6">
        <v>1073</v>
      </c>
      <c r="F347" s="45" t="s">
        <v>110</v>
      </c>
      <c r="G347" s="45"/>
      <c r="H347" s="45"/>
      <c r="I347" s="45"/>
      <c r="J347" s="45"/>
      <c r="K347" s="45"/>
      <c r="L347" s="45"/>
      <c r="M347" s="8">
        <v>130</v>
      </c>
    </row>
    <row r="348" spans="1:13" ht="11.45" customHeight="1">
      <c r="A348" s="5">
        <v>2.14</v>
      </c>
      <c r="B348" s="5">
        <v>1</v>
      </c>
      <c r="C348" s="5">
        <v>16.66</v>
      </c>
      <c r="D348" s="5">
        <v>56.8</v>
      </c>
      <c r="E348" s="6">
        <v>897</v>
      </c>
      <c r="F348" s="45" t="s">
        <v>10</v>
      </c>
      <c r="G348" s="45"/>
      <c r="H348" s="45"/>
      <c r="I348" s="45"/>
      <c r="J348" s="45"/>
      <c r="K348" s="45"/>
      <c r="L348" s="45"/>
      <c r="M348" s="8">
        <v>20</v>
      </c>
    </row>
    <row r="349" spans="1:13" ht="11.45" customHeight="1">
      <c r="A349" s="5"/>
      <c r="B349" s="9"/>
      <c r="C349" s="5">
        <v>8.23</v>
      </c>
      <c r="D349" s="5">
        <v>44.9</v>
      </c>
      <c r="E349" s="6">
        <v>685</v>
      </c>
      <c r="F349" s="45" t="s">
        <v>23</v>
      </c>
      <c r="G349" s="45"/>
      <c r="H349" s="45"/>
      <c r="I349" s="45"/>
      <c r="J349" s="45"/>
      <c r="K349" s="45"/>
      <c r="L349" s="45"/>
      <c r="M349" s="8">
        <v>150</v>
      </c>
    </row>
    <row r="350" spans="1:13" ht="11.45" customHeight="1">
      <c r="A350" s="5">
        <v>0.4</v>
      </c>
      <c r="B350" s="5"/>
      <c r="C350" s="5">
        <v>9.8000000000000007</v>
      </c>
      <c r="D350" s="5">
        <v>47</v>
      </c>
      <c r="E350" s="6">
        <v>976.04</v>
      </c>
      <c r="F350" s="45" t="s">
        <v>65</v>
      </c>
      <c r="G350" s="45"/>
      <c r="H350" s="45"/>
      <c r="I350" s="45"/>
      <c r="J350" s="45"/>
      <c r="K350" s="45"/>
      <c r="L350" s="45"/>
      <c r="M350" s="8">
        <v>100</v>
      </c>
    </row>
    <row r="351" spans="1:13" ht="11.45" customHeight="1">
      <c r="A351" s="21">
        <f>SUM(A347:A350)</f>
        <v>12.440000000000001</v>
      </c>
      <c r="B351" s="21">
        <f t="shared" ref="B351" si="6">SUM(B347:B350)</f>
        <v>12</v>
      </c>
      <c r="C351" s="21">
        <f>SUM(C347:C350)</f>
        <v>56.489999999999995</v>
      </c>
      <c r="D351" s="21">
        <f>SUM(D347:D350)</f>
        <v>380.9</v>
      </c>
      <c r="E351" s="15"/>
      <c r="F351" s="50" t="s">
        <v>42</v>
      </c>
      <c r="G351" s="50"/>
      <c r="H351" s="50"/>
      <c r="I351" s="50"/>
      <c r="J351" s="50"/>
      <c r="K351" s="50"/>
      <c r="L351" s="50"/>
      <c r="M351" s="12">
        <f>SUM(M347:M350)</f>
        <v>400</v>
      </c>
    </row>
    <row r="352" spans="1:13" ht="11.45" customHeight="1">
      <c r="A352" s="23">
        <f>A337+A345+A351</f>
        <v>37.493000000000002</v>
      </c>
      <c r="B352" s="23">
        <f t="shared" ref="B352:D352" si="7">B337+B345+B351</f>
        <v>40</v>
      </c>
      <c r="C352" s="23">
        <f t="shared" si="7"/>
        <v>182.5</v>
      </c>
      <c r="D352" s="23">
        <f t="shared" si="7"/>
        <v>1315.9</v>
      </c>
      <c r="E352" s="24"/>
      <c r="F352" s="51" t="s">
        <v>43</v>
      </c>
      <c r="G352" s="51"/>
      <c r="H352" s="51"/>
      <c r="I352" s="51"/>
      <c r="J352" s="51"/>
      <c r="K352" s="51"/>
      <c r="L352" s="51"/>
      <c r="M352" s="25">
        <f>SUM(M337+M345+M351)</f>
        <v>1280</v>
      </c>
    </row>
    <row r="353" spans="1:2" ht="11.45" customHeight="1">
      <c r="A353" s="34"/>
      <c r="B353" s="34"/>
    </row>
    <row r="354" spans="1:2" ht="11.45" customHeight="1">
      <c r="A354" s="3" t="s">
        <v>12</v>
      </c>
    </row>
    <row r="355" spans="1:2" ht="11.45" customHeight="1">
      <c r="A355" s="44"/>
      <c r="B355" s="44"/>
    </row>
  </sheetData>
  <mergeCells count="270">
    <mergeCell ref="A177:B177"/>
    <mergeCell ref="F169:L169"/>
    <mergeCell ref="F170:L170"/>
    <mergeCell ref="F171:L171"/>
    <mergeCell ref="F172:L172"/>
    <mergeCell ref="F173:L173"/>
    <mergeCell ref="F174:L174"/>
    <mergeCell ref="F166:L166"/>
    <mergeCell ref="A167:M167"/>
    <mergeCell ref="F168:L168"/>
    <mergeCell ref="F162:L162"/>
    <mergeCell ref="F163:L163"/>
    <mergeCell ref="F149:L149"/>
    <mergeCell ref="A150:M150"/>
    <mergeCell ref="A151:M151"/>
    <mergeCell ref="F152:L152"/>
    <mergeCell ref="F153:L153"/>
    <mergeCell ref="F154:L154"/>
    <mergeCell ref="F155:L155"/>
    <mergeCell ref="F133:L133"/>
    <mergeCell ref="F134:L134"/>
    <mergeCell ref="F136:L136"/>
    <mergeCell ref="F126:L126"/>
    <mergeCell ref="F127:L127"/>
    <mergeCell ref="F128:L128"/>
    <mergeCell ref="F129:L129"/>
    <mergeCell ref="F164:L164"/>
    <mergeCell ref="F165:L165"/>
    <mergeCell ref="F137:L137"/>
    <mergeCell ref="F138:L138"/>
    <mergeCell ref="F130:L130"/>
    <mergeCell ref="F135:L135"/>
    <mergeCell ref="A131:M131"/>
    <mergeCell ref="F132:L132"/>
    <mergeCell ref="A141:B141"/>
    <mergeCell ref="A146:B146"/>
    <mergeCell ref="A148:M148"/>
    <mergeCell ref="F156:L156"/>
    <mergeCell ref="A157:M157"/>
    <mergeCell ref="F158:L158"/>
    <mergeCell ref="F159:L159"/>
    <mergeCell ref="F160:L160"/>
    <mergeCell ref="F161:L161"/>
    <mergeCell ref="F27:L27"/>
    <mergeCell ref="F29:L29"/>
    <mergeCell ref="F30:L30"/>
    <mergeCell ref="F31:L31"/>
    <mergeCell ref="F32:L32"/>
    <mergeCell ref="F28:L28"/>
    <mergeCell ref="A79:M79"/>
    <mergeCell ref="F80:L80"/>
    <mergeCell ref="F81:L81"/>
    <mergeCell ref="A35:B35"/>
    <mergeCell ref="A40:B40"/>
    <mergeCell ref="A42:M42"/>
    <mergeCell ref="F43:L43"/>
    <mergeCell ref="A44:M44"/>
    <mergeCell ref="F53:L53"/>
    <mergeCell ref="F54:L54"/>
    <mergeCell ref="F55:L55"/>
    <mergeCell ref="F56:L56"/>
    <mergeCell ref="F57:L57"/>
    <mergeCell ref="A45:M45"/>
    <mergeCell ref="F46:L46"/>
    <mergeCell ref="F47:L47"/>
    <mergeCell ref="F48:L48"/>
    <mergeCell ref="F49:L49"/>
    <mergeCell ref="F23:L23"/>
    <mergeCell ref="F24:L24"/>
    <mergeCell ref="A25:M25"/>
    <mergeCell ref="F26:L26"/>
    <mergeCell ref="F13:L13"/>
    <mergeCell ref="F14:L14"/>
    <mergeCell ref="A15:M15"/>
    <mergeCell ref="F16:L16"/>
    <mergeCell ref="F17:L17"/>
    <mergeCell ref="F18:L18"/>
    <mergeCell ref="F19:L19"/>
    <mergeCell ref="F20:L20"/>
    <mergeCell ref="F21:L21"/>
    <mergeCell ref="A4:B4"/>
    <mergeCell ref="A6:M6"/>
    <mergeCell ref="F7:L7"/>
    <mergeCell ref="A8:M8"/>
    <mergeCell ref="A9:M9"/>
    <mergeCell ref="F10:L10"/>
    <mergeCell ref="F11:L11"/>
    <mergeCell ref="F12:L12"/>
    <mergeCell ref="F22:L22"/>
    <mergeCell ref="F93:L93"/>
    <mergeCell ref="F99:L99"/>
    <mergeCell ref="F100:L100"/>
    <mergeCell ref="A51:M51"/>
    <mergeCell ref="F52:L52"/>
    <mergeCell ref="F58:L58"/>
    <mergeCell ref="A59:M59"/>
    <mergeCell ref="F60:L60"/>
    <mergeCell ref="F61:L61"/>
    <mergeCell ref="F62:L62"/>
    <mergeCell ref="A69:B69"/>
    <mergeCell ref="A74:B74"/>
    <mergeCell ref="F63:L63"/>
    <mergeCell ref="F64:L64"/>
    <mergeCell ref="F91:L91"/>
    <mergeCell ref="F92:L92"/>
    <mergeCell ref="F101:L101"/>
    <mergeCell ref="A94:M94"/>
    <mergeCell ref="F95:L95"/>
    <mergeCell ref="F96:L96"/>
    <mergeCell ref="A104:B104"/>
    <mergeCell ref="A112:B112"/>
    <mergeCell ref="A123:M123"/>
    <mergeCell ref="F124:L124"/>
    <mergeCell ref="F125:L125"/>
    <mergeCell ref="A114:M114"/>
    <mergeCell ref="F115:L115"/>
    <mergeCell ref="A116:M116"/>
    <mergeCell ref="F97:L97"/>
    <mergeCell ref="F98:L98"/>
    <mergeCell ref="A117:M117"/>
    <mergeCell ref="F118:L118"/>
    <mergeCell ref="F119:L119"/>
    <mergeCell ref="F120:L120"/>
    <mergeCell ref="F121:L121"/>
    <mergeCell ref="F122:L122"/>
    <mergeCell ref="F50:L50"/>
    <mergeCell ref="F65:L65"/>
    <mergeCell ref="F66:L66"/>
    <mergeCell ref="A85:M85"/>
    <mergeCell ref="F86:L86"/>
    <mergeCell ref="F87:L87"/>
    <mergeCell ref="F88:L88"/>
    <mergeCell ref="F89:L89"/>
    <mergeCell ref="F90:L90"/>
    <mergeCell ref="A76:M76"/>
    <mergeCell ref="F77:L77"/>
    <mergeCell ref="A78:M78"/>
    <mergeCell ref="F83:L83"/>
    <mergeCell ref="F84:L84"/>
    <mergeCell ref="F82:L82"/>
    <mergeCell ref="A185:B185"/>
    <mergeCell ref="A187:M187"/>
    <mergeCell ref="F188:L188"/>
    <mergeCell ref="A189:M189"/>
    <mergeCell ref="F190:L190"/>
    <mergeCell ref="F191:L191"/>
    <mergeCell ref="F192:L192"/>
    <mergeCell ref="F193:L193"/>
    <mergeCell ref="F194:L194"/>
    <mergeCell ref="A195:M195"/>
    <mergeCell ref="F196:L196"/>
    <mergeCell ref="F197:L197"/>
    <mergeCell ref="F198:L198"/>
    <mergeCell ref="F199:L199"/>
    <mergeCell ref="F200:L200"/>
    <mergeCell ref="F201:L201"/>
    <mergeCell ref="F202:L202"/>
    <mergeCell ref="A203:M203"/>
    <mergeCell ref="F205:L205"/>
    <mergeCell ref="F206:L206"/>
    <mergeCell ref="F207:L207"/>
    <mergeCell ref="F208:L208"/>
    <mergeCell ref="F209:L209"/>
    <mergeCell ref="F210:L210"/>
    <mergeCell ref="A213:B213"/>
    <mergeCell ref="A218:B218"/>
    <mergeCell ref="A220:M220"/>
    <mergeCell ref="F221:L221"/>
    <mergeCell ref="A222:M222"/>
    <mergeCell ref="F223:L223"/>
    <mergeCell ref="F224:L224"/>
    <mergeCell ref="F225:L225"/>
    <mergeCell ref="F226:L226"/>
    <mergeCell ref="F227:L227"/>
    <mergeCell ref="A228:M228"/>
    <mergeCell ref="F229:L229"/>
    <mergeCell ref="F230:L230"/>
    <mergeCell ref="F231:L231"/>
    <mergeCell ref="F232:L232"/>
    <mergeCell ref="F233:L233"/>
    <mergeCell ref="F234:L234"/>
    <mergeCell ref="F235:L235"/>
    <mergeCell ref="F236:L236"/>
    <mergeCell ref="A237:M237"/>
    <mergeCell ref="F238:L238"/>
    <mergeCell ref="F240:L240"/>
    <mergeCell ref="F241:L241"/>
    <mergeCell ref="F242:L242"/>
    <mergeCell ref="F243:L243"/>
    <mergeCell ref="A246:B246"/>
    <mergeCell ref="A254:B254"/>
    <mergeCell ref="A256:M256"/>
    <mergeCell ref="F257:L257"/>
    <mergeCell ref="A258:M258"/>
    <mergeCell ref="F259:L259"/>
    <mergeCell ref="F260:L260"/>
    <mergeCell ref="F261:L261"/>
    <mergeCell ref="F262:L262"/>
    <mergeCell ref="F263:L263"/>
    <mergeCell ref="A264:M264"/>
    <mergeCell ref="F265:L265"/>
    <mergeCell ref="F266:L266"/>
    <mergeCell ref="F267:L267"/>
    <mergeCell ref="F268:L268"/>
    <mergeCell ref="F269:L269"/>
    <mergeCell ref="F270:L270"/>
    <mergeCell ref="F271:L271"/>
    <mergeCell ref="F272:L272"/>
    <mergeCell ref="A273:M273"/>
    <mergeCell ref="F274:L274"/>
    <mergeCell ref="F276:L276"/>
    <mergeCell ref="F277:L277"/>
    <mergeCell ref="F278:L278"/>
    <mergeCell ref="F279:L279"/>
    <mergeCell ref="F280:L280"/>
    <mergeCell ref="A283:B283"/>
    <mergeCell ref="A291:B291"/>
    <mergeCell ref="A293:M293"/>
    <mergeCell ref="F294:L294"/>
    <mergeCell ref="A295:M295"/>
    <mergeCell ref="F296:L296"/>
    <mergeCell ref="F297:L297"/>
    <mergeCell ref="F298:L298"/>
    <mergeCell ref="F299:L299"/>
    <mergeCell ref="F300:L300"/>
    <mergeCell ref="A301:M301"/>
    <mergeCell ref="F302:L302"/>
    <mergeCell ref="F303:L303"/>
    <mergeCell ref="F304:L304"/>
    <mergeCell ref="F305:L305"/>
    <mergeCell ref="A319:B319"/>
    <mergeCell ref="A328:B328"/>
    <mergeCell ref="A330:M330"/>
    <mergeCell ref="F331:L331"/>
    <mergeCell ref="A332:M332"/>
    <mergeCell ref="F333:L333"/>
    <mergeCell ref="F334:L334"/>
    <mergeCell ref="F306:L306"/>
    <mergeCell ref="F307:L307"/>
    <mergeCell ref="F308:L308"/>
    <mergeCell ref="F309:L309"/>
    <mergeCell ref="A310:M310"/>
    <mergeCell ref="F311:L311"/>
    <mergeCell ref="F312:L312"/>
    <mergeCell ref="F313:L313"/>
    <mergeCell ref="F314:L314"/>
    <mergeCell ref="A355:B355"/>
    <mergeCell ref="F204:L204"/>
    <mergeCell ref="F239:L239"/>
    <mergeCell ref="F275:L275"/>
    <mergeCell ref="F344:L344"/>
    <mergeCell ref="F345:L345"/>
    <mergeCell ref="A346:M346"/>
    <mergeCell ref="F347:L347"/>
    <mergeCell ref="F348:L348"/>
    <mergeCell ref="F349:L349"/>
    <mergeCell ref="F350:L350"/>
    <mergeCell ref="F351:L351"/>
    <mergeCell ref="F352:L352"/>
    <mergeCell ref="F335:L335"/>
    <mergeCell ref="F336:L336"/>
    <mergeCell ref="F337:L337"/>
    <mergeCell ref="A338:M338"/>
    <mergeCell ref="F339:L339"/>
    <mergeCell ref="F340:L340"/>
    <mergeCell ref="F341:L341"/>
    <mergeCell ref="F342:L342"/>
    <mergeCell ref="F343:L343"/>
    <mergeCell ref="F315:L315"/>
    <mergeCell ref="F316:L316"/>
  </mergeCells>
  <dataValidations count="2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66 M101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61:E62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80" fitToHeight="0" pageOrder="overThenDown" orientation="portrait" r:id="rId1"/>
  <rowBreaks count="4" manualBreakCount="4">
    <brk id="70" max="16383" man="1"/>
    <brk id="142" max="16383" man="1"/>
    <brk id="214" max="16383" man="1"/>
    <brk id="2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КМНСК Подбор</dc:creator>
  <cp:lastModifiedBy>КМНСК Подбор</cp:lastModifiedBy>
  <cp:lastPrinted>2025-12-30T09:41:23Z</cp:lastPrinted>
  <dcterms:created xsi:type="dcterms:W3CDTF">2025-12-29T11:23:39Z</dcterms:created>
  <dcterms:modified xsi:type="dcterms:W3CDTF">2026-01-08T03:34:28Z</dcterms:modified>
</cp:coreProperties>
</file>